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4400" windowHeight="12540" tabRatio="537" activeTab="2"/>
  </bookViews>
  <sheets>
    <sheet name="1,2,3,4 кварт" sheetId="17" r:id="rId1"/>
    <sheet name="нал.р" sheetId="15" r:id="rId2"/>
    <sheet name="ректору" sheetId="5" r:id="rId3"/>
    <sheet name="Ед Пост" sheetId="6" r:id="rId4"/>
    <sheet name="ТТЖТ" sheetId="18" r:id="rId5"/>
    <sheet name="НТЖТ" sheetId="19" r:id="rId6"/>
    <sheet name="Новоалт" sheetId="20" r:id="rId7"/>
    <sheet name="СМП" sheetId="12" r:id="rId8"/>
    <sheet name="Котировки" sheetId="7" r:id="rId9"/>
    <sheet name="Лист3" sheetId="23" r:id="rId10"/>
  </sheets>
  <definedNames>
    <definedName name="_xlnm._FilterDatabase" localSheetId="0" hidden="1">'1,2,3,4 кварт'!$A$3:$K$1669</definedName>
    <definedName name="_xlnm._FilterDatabase" localSheetId="3" hidden="1">'Ед Пост'!$I$1:$I$466</definedName>
    <definedName name="_xlnm._FilterDatabase" localSheetId="1" hidden="1">нал.р!$A$8:$F$128</definedName>
    <definedName name="_xlnm._FilterDatabase" localSheetId="6" hidden="1">Новоалт!$A$8:$L$191</definedName>
    <definedName name="_xlnm._FilterDatabase" localSheetId="5" hidden="1">НТЖТ!$A$8:$N$331</definedName>
    <definedName name="_xlnm._FilterDatabase" localSheetId="4" hidden="1">ТТЖТ!$A$8:$L$464</definedName>
  </definedNames>
  <calcPr calcId="145621"/>
</workbook>
</file>

<file path=xl/calcChain.xml><?xml version="1.0" encoding="utf-8"?>
<calcChain xmlns="http://schemas.openxmlformats.org/spreadsheetml/2006/main">
  <c r="C2279" i="5" l="1"/>
  <c r="C2345" i="5" l="1"/>
  <c r="C2339" i="5"/>
  <c r="C2331" i="5"/>
  <c r="C2319" i="5"/>
  <c r="C2332" i="5" l="1"/>
  <c r="C2346" i="5" s="1"/>
  <c r="C2263" i="5"/>
  <c r="C2266" i="5" l="1"/>
  <c r="C2257" i="5"/>
  <c r="C2247" i="5"/>
  <c r="C2258" i="5" l="1"/>
  <c r="C2267" i="5" s="1"/>
  <c r="K1059" i="17"/>
  <c r="K1058" i="17"/>
  <c r="K1057" i="17"/>
  <c r="K1056" i="17"/>
  <c r="K1055" i="17"/>
  <c r="K1054" i="17"/>
  <c r="K1053" i="17"/>
  <c r="K1052" i="17"/>
  <c r="K1051" i="17"/>
  <c r="K1050" i="17"/>
  <c r="K1049" i="17"/>
  <c r="K1048" i="17"/>
  <c r="K1047" i="17"/>
  <c r="K1046" i="17"/>
  <c r="K1045" i="17"/>
  <c r="K1044" i="17"/>
  <c r="K1043" i="17"/>
  <c r="K1042" i="17"/>
  <c r="K878" i="17" l="1"/>
  <c r="K877" i="17"/>
  <c r="K874" i="17"/>
  <c r="K875" i="17"/>
  <c r="K873" i="17"/>
  <c r="K880" i="17"/>
  <c r="K881" i="17"/>
  <c r="K882" i="17"/>
  <c r="K883" i="17"/>
  <c r="K709" i="17"/>
  <c r="K710" i="17"/>
  <c r="K711" i="17"/>
  <c r="K712" i="17"/>
  <c r="K713" i="17"/>
  <c r="C2216" i="5" l="1"/>
  <c r="C2208" i="5"/>
  <c r="C2217" i="5" l="1"/>
  <c r="C2183" i="5"/>
  <c r="C2179" i="5"/>
  <c r="C2184" i="5" l="1"/>
  <c r="N36" i="23"/>
  <c r="C2161" i="5" l="1"/>
  <c r="C2155" i="5"/>
  <c r="C2162" i="5" l="1"/>
  <c r="C2138" i="5" l="1"/>
  <c r="C2123" i="5" l="1"/>
  <c r="C2118" i="5"/>
  <c r="C2106" i="5"/>
  <c r="C2119" i="5" l="1"/>
  <c r="C2124" i="5" s="1"/>
  <c r="C2083" i="5"/>
  <c r="C2077" i="5" l="1"/>
  <c r="C2057" i="5"/>
  <c r="C2078" i="5" l="1"/>
  <c r="C2084" i="5" s="1"/>
  <c r="C1958" i="5"/>
  <c r="C2029" i="5" l="1"/>
  <c r="C1953" i="5"/>
  <c r="C1949" i="5"/>
  <c r="C1954" i="5" l="1"/>
  <c r="C2030" i="5" s="1"/>
  <c r="K620" i="17"/>
  <c r="B65" i="23" l="1"/>
  <c r="D66" i="23"/>
  <c r="C1927" i="5" l="1"/>
  <c r="C1924" i="5" l="1"/>
  <c r="C1920" i="5"/>
  <c r="C1914" i="5"/>
  <c r="C1921" i="5" l="1"/>
  <c r="C1928" i="5" s="1"/>
  <c r="C1889" i="5"/>
  <c r="K815" i="17" l="1"/>
  <c r="C1884" i="5" l="1"/>
  <c r="C1876" i="5"/>
  <c r="C1885" i="5" l="1"/>
  <c r="C1890" i="5" s="1"/>
  <c r="K823" i="17"/>
  <c r="K824" i="17" l="1"/>
  <c r="H2" i="23"/>
  <c r="H3" i="23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1" i="23"/>
  <c r="H28" i="23" l="1"/>
  <c r="C1836" i="5"/>
  <c r="C1831" i="5"/>
  <c r="C1823" i="5"/>
  <c r="C1832" i="5" l="1"/>
  <c r="C1837" i="5" s="1"/>
  <c r="C1784" i="5"/>
  <c r="C1780" i="5"/>
  <c r="C1769" i="5"/>
  <c r="C1781" i="5" l="1"/>
  <c r="C1785" i="5" s="1"/>
  <c r="K586" i="17"/>
  <c r="K585" i="17"/>
  <c r="K584" i="17"/>
  <c r="K583" i="17"/>
  <c r="K582" i="17"/>
  <c r="K587" i="17"/>
  <c r="K588" i="17"/>
  <c r="K589" i="17"/>
  <c r="C1706" i="5" l="1"/>
  <c r="C1723" i="5" l="1"/>
  <c r="C1718" i="5" l="1"/>
  <c r="C1712" i="5"/>
  <c r="C1713" i="5" l="1"/>
  <c r="C1724" i="5" s="1"/>
  <c r="K1418" i="17"/>
  <c r="K1417" i="17"/>
  <c r="K1416" i="17"/>
  <c r="K1415" i="17"/>
  <c r="K1414" i="17"/>
  <c r="K1413" i="17"/>
  <c r="K1412" i="17"/>
  <c r="K1411" i="17"/>
  <c r="K1410" i="17"/>
  <c r="K1409" i="17"/>
  <c r="K1408" i="17"/>
  <c r="K1407" i="17"/>
  <c r="K1406" i="17"/>
  <c r="K1405" i="17"/>
  <c r="K1404" i="17"/>
  <c r="K1403" i="17"/>
  <c r="K1402" i="17"/>
  <c r="K1401" i="17"/>
  <c r="K1400" i="17"/>
  <c r="K1399" i="17"/>
  <c r="K1398" i="17"/>
  <c r="K1397" i="17"/>
  <c r="K1396" i="17"/>
  <c r="K1395" i="17"/>
  <c r="K1394" i="17"/>
  <c r="K1393" i="17"/>
  <c r="K1392" i="17"/>
  <c r="K1391" i="17"/>
  <c r="K1390" i="17"/>
  <c r="K1389" i="17"/>
  <c r="K1388" i="17"/>
  <c r="K1387" i="17"/>
  <c r="K1386" i="17"/>
  <c r="K1385" i="17"/>
  <c r="K1384" i="17"/>
  <c r="K1383" i="17"/>
  <c r="K1382" i="17"/>
  <c r="K1381" i="17"/>
  <c r="K1380" i="17"/>
  <c r="K1379" i="17"/>
  <c r="K1378" i="17"/>
  <c r="K1377" i="17"/>
  <c r="K1376" i="17"/>
  <c r="K1375" i="17"/>
  <c r="K1374" i="17"/>
  <c r="K1373" i="17"/>
  <c r="K1372" i="17"/>
  <c r="K1371" i="17"/>
  <c r="K1370" i="17"/>
  <c r="K1369" i="17"/>
  <c r="K1368" i="17"/>
  <c r="K1367" i="17"/>
  <c r="K1366" i="17"/>
  <c r="K1365" i="17"/>
  <c r="K1364" i="17"/>
  <c r="K1363" i="17"/>
  <c r="K1362" i="17"/>
  <c r="K1361" i="17"/>
  <c r="K1360" i="17"/>
  <c r="K1359" i="17"/>
  <c r="K1358" i="17"/>
  <c r="K1357" i="17"/>
  <c r="K1356" i="17"/>
  <c r="K1355" i="17"/>
  <c r="K1354" i="17"/>
  <c r="K1353" i="17"/>
  <c r="K1352" i="17"/>
  <c r="K1351" i="17"/>
  <c r="K1350" i="17"/>
  <c r="K1349" i="17"/>
  <c r="K1348" i="17"/>
  <c r="K1347" i="17"/>
  <c r="K1346" i="17"/>
  <c r="K1345" i="17"/>
  <c r="K1344" i="17"/>
  <c r="K1343" i="17"/>
  <c r="K1342" i="17"/>
  <c r="K1341" i="17"/>
  <c r="K1340" i="17"/>
  <c r="K1339" i="17"/>
  <c r="K1338" i="17"/>
  <c r="K1337" i="17"/>
  <c r="K1336" i="17"/>
  <c r="K1335" i="17"/>
  <c r="K1334" i="17"/>
  <c r="K1333" i="17"/>
  <c r="K1332" i="17"/>
  <c r="K1331" i="17"/>
  <c r="K1330" i="17"/>
  <c r="K1329" i="17"/>
  <c r="K1328" i="17"/>
  <c r="K1327" i="17"/>
  <c r="K1326" i="17"/>
  <c r="K1325" i="17"/>
  <c r="K1324" i="17"/>
  <c r="K1323" i="17"/>
  <c r="K1322" i="17"/>
  <c r="K1321" i="17"/>
  <c r="K1320" i="17"/>
  <c r="K1319" i="17"/>
  <c r="K1318" i="17"/>
  <c r="K1317" i="17"/>
  <c r="K1316" i="17"/>
  <c r="K1315" i="17"/>
  <c r="K1314" i="17"/>
  <c r="K1313" i="17"/>
  <c r="K1312" i="17"/>
  <c r="K1311" i="17"/>
  <c r="K1310" i="17"/>
  <c r="K1309" i="17"/>
  <c r="K1308" i="17"/>
  <c r="K1307" i="17"/>
  <c r="K1306" i="17"/>
  <c r="K1305" i="17"/>
  <c r="K1304" i="17"/>
  <c r="K1303" i="17"/>
  <c r="K1302" i="17"/>
  <c r="K1301" i="17"/>
  <c r="K1300" i="17"/>
  <c r="K1299" i="17"/>
  <c r="K1298" i="17"/>
  <c r="K1297" i="17"/>
  <c r="K1296" i="17"/>
  <c r="K1295" i="17"/>
  <c r="K1294" i="17"/>
  <c r="K1293" i="17"/>
  <c r="K1292" i="17"/>
  <c r="K1291" i="17"/>
  <c r="K1290" i="17"/>
  <c r="K1289" i="17"/>
  <c r="K1288" i="17"/>
  <c r="K1287" i="17"/>
  <c r="K1286" i="17"/>
  <c r="K1285" i="17"/>
  <c r="K1284" i="17"/>
  <c r="K1283" i="17"/>
  <c r="K1282" i="17"/>
  <c r="K1281" i="17"/>
  <c r="K1280" i="17"/>
  <c r="K1279" i="17"/>
  <c r="K1278" i="17"/>
  <c r="K1277" i="17"/>
  <c r="K1276" i="17"/>
  <c r="K1275" i="17"/>
  <c r="K1274" i="17"/>
  <c r="K1273" i="17"/>
  <c r="K1272" i="17"/>
  <c r="K1271" i="17"/>
  <c r="K1270" i="17"/>
  <c r="K1269" i="17"/>
  <c r="K1268" i="17"/>
  <c r="K1267" i="17"/>
  <c r="K1266" i="17"/>
  <c r="K1265" i="17"/>
  <c r="K1264" i="17"/>
  <c r="K1263" i="17"/>
  <c r="K1262" i="17"/>
  <c r="K1261" i="17"/>
  <c r="K1260" i="17"/>
  <c r="K1259" i="17"/>
  <c r="K1258" i="17"/>
  <c r="K1257" i="17"/>
  <c r="K1256" i="17"/>
  <c r="K1255" i="17"/>
  <c r="K1254" i="17"/>
  <c r="K1253" i="17"/>
  <c r="K1252" i="17"/>
  <c r="K1251" i="17"/>
  <c r="K1250" i="17"/>
  <c r="K1249" i="17"/>
  <c r="K1248" i="17"/>
  <c r="K1247" i="17"/>
  <c r="K1246" i="17"/>
  <c r="K1245" i="17"/>
  <c r="K1244" i="17"/>
  <c r="K1243" i="17"/>
  <c r="K1242" i="17"/>
  <c r="K1241" i="17"/>
  <c r="K1240" i="17"/>
  <c r="K1239" i="17"/>
  <c r="K1238" i="17"/>
  <c r="K1237" i="17"/>
  <c r="K1236" i="17"/>
  <c r="K1235" i="17"/>
  <c r="K1234" i="17"/>
  <c r="K1233" i="17"/>
  <c r="K1232" i="17"/>
  <c r="K1231" i="17"/>
  <c r="K1230" i="17"/>
  <c r="K1229" i="17"/>
  <c r="K1228" i="17"/>
  <c r="K1227" i="17"/>
  <c r="K1226" i="17"/>
  <c r="K1225" i="17"/>
  <c r="K1224" i="17"/>
  <c r="K1223" i="17"/>
  <c r="K1222" i="17"/>
  <c r="K1221" i="17"/>
  <c r="K1220" i="17"/>
  <c r="K1219" i="17"/>
  <c r="K1218" i="17"/>
  <c r="K1217" i="17"/>
  <c r="K1216" i="17"/>
  <c r="K1215" i="17"/>
  <c r="K1214" i="17"/>
  <c r="K1213" i="17"/>
  <c r="K1212" i="17"/>
  <c r="K1211" i="17"/>
  <c r="K1210" i="17"/>
  <c r="C1640" i="5" l="1"/>
  <c r="C1636" i="5"/>
  <c r="C1631" i="5"/>
  <c r="C1619" i="5"/>
  <c r="C1632" i="5" l="1"/>
  <c r="C1641" i="5" s="1"/>
  <c r="K610" i="17"/>
  <c r="C1596" i="5" l="1"/>
  <c r="C1581" i="5" l="1"/>
  <c r="C1578" i="5"/>
  <c r="C1568" i="5"/>
  <c r="C1556" i="5"/>
  <c r="C1569" i="5" l="1"/>
  <c r="C1582" i="5" s="1"/>
  <c r="C1519" i="5"/>
  <c r="C1516" i="5" l="1"/>
  <c r="C1517" i="5" s="1"/>
  <c r="C1520" i="5" s="1"/>
  <c r="C1500" i="5" l="1"/>
  <c r="C1485" i="5" l="1"/>
  <c r="C1479" i="5"/>
  <c r="C1468" i="5"/>
  <c r="C1458" i="5"/>
  <c r="C1469" i="5" l="1"/>
  <c r="C1486" i="5" s="1"/>
  <c r="C1422" i="5" l="1"/>
  <c r="C1415" i="5"/>
  <c r="C1423" i="5" l="1"/>
  <c r="C1388" i="5"/>
  <c r="C1382" i="5"/>
  <c r="C1383" i="5" s="1"/>
  <c r="C1389" i="5" l="1"/>
  <c r="C1349" i="5"/>
  <c r="C1345" i="5"/>
  <c r="C1332" i="5"/>
  <c r="C1326" i="5"/>
  <c r="C1333" i="5" l="1"/>
  <c r="C1350" i="5" s="1"/>
  <c r="C1297" i="5"/>
  <c r="C1277" i="5" l="1"/>
  <c r="C1267" i="5"/>
  <c r="C1278" i="5" l="1"/>
  <c r="C1279" i="5" s="1"/>
  <c r="K474" i="17"/>
  <c r="C1227" i="5" l="1"/>
  <c r="C1137" i="5" l="1"/>
  <c r="C1152" i="5" l="1"/>
  <c r="C1146" i="5"/>
  <c r="C1123" i="5"/>
  <c r="C1138" i="5" l="1"/>
  <c r="C1228" i="5" s="1"/>
  <c r="C1089" i="5"/>
  <c r="C1072" i="5" l="1"/>
  <c r="C1064" i="5"/>
  <c r="C1051" i="5"/>
  <c r="C1065" i="5" l="1"/>
  <c r="C1073" i="5" s="1"/>
  <c r="K280" i="17"/>
  <c r="K294" i="17"/>
  <c r="K295" i="17"/>
  <c r="K298" i="17"/>
  <c r="K301" i="17"/>
  <c r="K300" i="17"/>
  <c r="K299" i="17"/>
  <c r="K297" i="17"/>
  <c r="K296" i="17"/>
  <c r="K289" i="17" l="1"/>
  <c r="K288" i="17"/>
  <c r="K287" i="17"/>
  <c r="K286" i="17"/>
  <c r="K285" i="17"/>
  <c r="K284" i="17"/>
  <c r="K283" i="17"/>
  <c r="K282" i="17"/>
  <c r="K281" i="17"/>
  <c r="C998" i="5" l="1"/>
  <c r="C982" i="5" l="1"/>
  <c r="C974" i="5" l="1"/>
  <c r="C966" i="5"/>
  <c r="C950" i="5"/>
  <c r="C967" i="5" l="1"/>
  <c r="C983" i="5" s="1"/>
  <c r="C919" i="5"/>
  <c r="C910" i="5"/>
  <c r="C899" i="5"/>
  <c r="C911" i="5" l="1"/>
  <c r="C920" i="5" s="1"/>
  <c r="C864" i="5" l="1"/>
  <c r="C856" i="5"/>
  <c r="C845" i="5"/>
  <c r="C857" i="5" l="1"/>
  <c r="C865" i="5" s="1"/>
  <c r="C810" i="5"/>
  <c r="C811" i="5" s="1"/>
  <c r="C793" i="5" l="1"/>
  <c r="C780" i="5"/>
  <c r="C794" i="5" l="1"/>
  <c r="K113" i="17"/>
  <c r="K310" i="17" l="1"/>
  <c r="C748" i="5" l="1"/>
  <c r="C737" i="5" l="1"/>
  <c r="C712" i="5"/>
  <c r="C738" i="5" l="1"/>
  <c r="C749" i="5" s="1"/>
  <c r="C666" i="5"/>
  <c r="C661" i="5"/>
  <c r="C667" i="5" l="1"/>
  <c r="C668" i="5" s="1"/>
  <c r="C638" i="5" l="1"/>
  <c r="C630" i="5"/>
  <c r="C622" i="5"/>
  <c r="C631" i="5" l="1"/>
  <c r="C639" i="5" s="1"/>
  <c r="C587" i="5"/>
  <c r="C583" i="5"/>
  <c r="C588" i="5" l="1"/>
  <c r="C589" i="5" s="1"/>
  <c r="K19" i="17"/>
  <c r="K18" i="17"/>
  <c r="K17" i="17"/>
  <c r="K16" i="17"/>
  <c r="K15" i="17"/>
  <c r="K13" i="17"/>
  <c r="K12" i="17"/>
  <c r="K11" i="17"/>
  <c r="K10" i="17"/>
  <c r="C561" i="5" l="1"/>
  <c r="C553" i="5"/>
  <c r="C544" i="5"/>
  <c r="C554" i="5" l="1"/>
  <c r="C562" i="5" s="1"/>
  <c r="C506" i="5"/>
  <c r="C497" i="5"/>
  <c r="C486" i="5"/>
  <c r="C475" i="5"/>
  <c r="C487" i="5" l="1"/>
  <c r="C507" i="5" s="1"/>
  <c r="K124" i="17"/>
  <c r="C417" i="5" l="1"/>
  <c r="C440" i="5" l="1"/>
  <c r="C429" i="5"/>
  <c r="C430" i="5" l="1"/>
  <c r="C441" i="5" s="1"/>
  <c r="K139" i="17"/>
  <c r="K138" i="17"/>
  <c r="K137" i="17"/>
  <c r="K136" i="17"/>
  <c r="K135" i="17"/>
  <c r="K134" i="17"/>
  <c r="K133" i="17"/>
  <c r="K132" i="17"/>
  <c r="K131" i="17"/>
  <c r="K130" i="17"/>
  <c r="K129" i="17"/>
  <c r="K128" i="17"/>
  <c r="K127" i="17"/>
  <c r="K126" i="17"/>
  <c r="K125" i="17"/>
  <c r="K123" i="17"/>
  <c r="K122" i="17"/>
  <c r="K121" i="17"/>
  <c r="K120" i="17"/>
  <c r="K119" i="17"/>
  <c r="K118" i="17"/>
  <c r="K117" i="17"/>
  <c r="K116" i="17"/>
  <c r="K115" i="17"/>
  <c r="K114" i="17"/>
  <c r="K112" i="17"/>
  <c r="K111" i="17"/>
  <c r="K110" i="17"/>
  <c r="K109" i="17"/>
  <c r="K108" i="17"/>
  <c r="K107" i="17"/>
  <c r="K106" i="17"/>
  <c r="K105" i="17"/>
  <c r="K104" i="17"/>
  <c r="K103" i="17"/>
  <c r="K102" i="17"/>
  <c r="K101" i="17"/>
  <c r="K100" i="17"/>
  <c r="K99" i="17"/>
  <c r="K98" i="17"/>
  <c r="K97" i="17"/>
  <c r="K96" i="17"/>
  <c r="C249" i="5" l="1"/>
  <c r="C359" i="5" l="1"/>
  <c r="C275" i="5"/>
  <c r="C264" i="5"/>
  <c r="C265" i="5" l="1"/>
  <c r="C360" i="5" s="1"/>
  <c r="C110" i="5"/>
  <c r="C1669" i="17" l="1"/>
  <c r="C120" i="5" l="1"/>
  <c r="K1662" i="17" l="1"/>
  <c r="K1661" i="17"/>
  <c r="K1660" i="17"/>
  <c r="K1659" i="17"/>
  <c r="K1658" i="17"/>
  <c r="K1657" i="17"/>
  <c r="K1656" i="17"/>
  <c r="K1655" i="17"/>
  <c r="K1654" i="17"/>
  <c r="K1653" i="17"/>
  <c r="K1652" i="17"/>
  <c r="K1651" i="17"/>
  <c r="K1650" i="17"/>
  <c r="K1649" i="17"/>
  <c r="K1648" i="17"/>
  <c r="K1647" i="17"/>
  <c r="K1646" i="17"/>
  <c r="K1645" i="17"/>
  <c r="K1644" i="17"/>
  <c r="K1643" i="17"/>
  <c r="K1642" i="17"/>
  <c r="K1641" i="17"/>
  <c r="K1640" i="17"/>
  <c r="K1639" i="17"/>
  <c r="K1638" i="17"/>
  <c r="K1637" i="17"/>
  <c r="K1636" i="17"/>
  <c r="K1635" i="17"/>
  <c r="K1634" i="17"/>
  <c r="K1633" i="17"/>
  <c r="K1632" i="17"/>
  <c r="K1631" i="17"/>
  <c r="K1630" i="17"/>
  <c r="K1629" i="17"/>
  <c r="K1628" i="17"/>
  <c r="K1627" i="17"/>
  <c r="K1626" i="17"/>
  <c r="K1625" i="17"/>
  <c r="K1624" i="17"/>
  <c r="K1582" i="17"/>
  <c r="K1581" i="17"/>
  <c r="K1580" i="17"/>
  <c r="K1579" i="17"/>
  <c r="K1578" i="17"/>
  <c r="K1577" i="17"/>
  <c r="K1576" i="17"/>
  <c r="K1575" i="17"/>
  <c r="K1574" i="17"/>
  <c r="K1573" i="17"/>
  <c r="K1572" i="17"/>
  <c r="K1571" i="17"/>
  <c r="K1570" i="17"/>
  <c r="K1569" i="17"/>
  <c r="K1568" i="17"/>
  <c r="K1567" i="17"/>
  <c r="K1566" i="17"/>
  <c r="K1565" i="17"/>
  <c r="K1564" i="17"/>
  <c r="K1563" i="17"/>
  <c r="K1562" i="17"/>
  <c r="K1561" i="17"/>
  <c r="K1605" i="17"/>
  <c r="K1604" i="17"/>
  <c r="K1603" i="17"/>
  <c r="K1602" i="17"/>
  <c r="K1601" i="17"/>
  <c r="K1600" i="17"/>
  <c r="K1599" i="17"/>
  <c r="K1598" i="17"/>
  <c r="K1597" i="17"/>
  <c r="K1596" i="17"/>
  <c r="K1595" i="17"/>
  <c r="K1594" i="17"/>
  <c r="K1593" i="17"/>
  <c r="K1592" i="17"/>
  <c r="K1591" i="17"/>
  <c r="K1590" i="17"/>
  <c r="K1589" i="17"/>
  <c r="K1588" i="17"/>
  <c r="K1587" i="17"/>
  <c r="K1586" i="17"/>
  <c r="K1585" i="17"/>
  <c r="K1584" i="17"/>
  <c r="K1583" i="17"/>
  <c r="K1618" i="17" l="1"/>
  <c r="K1617" i="17"/>
  <c r="K1616" i="17"/>
  <c r="K1615" i="17"/>
  <c r="K1614" i="17"/>
  <c r="K1613" i="17"/>
  <c r="K1612" i="17"/>
  <c r="K1611" i="17"/>
  <c r="K1610" i="17"/>
  <c r="K1609" i="17"/>
  <c r="K1608" i="17"/>
  <c r="K1607" i="17"/>
  <c r="K1606" i="17"/>
  <c r="K1469" i="17" l="1"/>
  <c r="K1112" i="17" l="1"/>
  <c r="K1008" i="17" l="1"/>
  <c r="K1153" i="17" l="1"/>
  <c r="K1132" i="17" l="1"/>
  <c r="K1668" i="17" l="1"/>
  <c r="K1667" i="17"/>
  <c r="K1666" i="17"/>
  <c r="K1665" i="17"/>
  <c r="K1664" i="17"/>
  <c r="K1663" i="17"/>
  <c r="K1623" i="17"/>
  <c r="K1622" i="17"/>
  <c r="K1621" i="17"/>
  <c r="K1620" i="17"/>
  <c r="K1619" i="17"/>
  <c r="K1560" i="17"/>
  <c r="K1559" i="17"/>
  <c r="K1558" i="17"/>
  <c r="K1557" i="17"/>
  <c r="K1556" i="17"/>
  <c r="K1555" i="17"/>
  <c r="K1554" i="17"/>
  <c r="K1553" i="17"/>
  <c r="K1552" i="17"/>
  <c r="K1551" i="17"/>
  <c r="K1550" i="17"/>
  <c r="K1549" i="17"/>
  <c r="K1548" i="17"/>
  <c r="K1547" i="17"/>
  <c r="K1546" i="17"/>
  <c r="K1545" i="17"/>
  <c r="K1544" i="17"/>
  <c r="K1543" i="17"/>
  <c r="K1542" i="17"/>
  <c r="K1541" i="17"/>
  <c r="K1540" i="17"/>
  <c r="K1539" i="17"/>
  <c r="K1538" i="17"/>
  <c r="K1537" i="17"/>
  <c r="K1536" i="17"/>
  <c r="K1535" i="17"/>
  <c r="K1534" i="17"/>
  <c r="K1533" i="17"/>
  <c r="K1532" i="17"/>
  <c r="K1531" i="17"/>
  <c r="K1530" i="17"/>
  <c r="K1529" i="17"/>
  <c r="K1528" i="17"/>
  <c r="K1527" i="17"/>
  <c r="K1526" i="17"/>
  <c r="K1525" i="17"/>
  <c r="K1524" i="17"/>
  <c r="K1523" i="17"/>
  <c r="K1522" i="17"/>
  <c r="K1521" i="17"/>
  <c r="K1520" i="17"/>
  <c r="K1519" i="17"/>
  <c r="K1518" i="17"/>
  <c r="K1517" i="17"/>
  <c r="K1516" i="17"/>
  <c r="K1515" i="17"/>
  <c r="K1514" i="17"/>
  <c r="K1513" i="17"/>
  <c r="K1512" i="17"/>
  <c r="K1511" i="17"/>
  <c r="K1510" i="17"/>
  <c r="K1509" i="17"/>
  <c r="K1508" i="17"/>
  <c r="K1507" i="17"/>
  <c r="K1506" i="17"/>
  <c r="K1505" i="17"/>
  <c r="K1504" i="17"/>
  <c r="K1503" i="17"/>
  <c r="K1502" i="17"/>
  <c r="K1501" i="17"/>
  <c r="K1500" i="17"/>
  <c r="K1499" i="17"/>
  <c r="K1498" i="17"/>
  <c r="K1497" i="17"/>
  <c r="K1496" i="17"/>
  <c r="K1495" i="17"/>
  <c r="K1494" i="17"/>
  <c r="K1493" i="17"/>
  <c r="K1492" i="17"/>
  <c r="K1491" i="17"/>
  <c r="K1490" i="17"/>
  <c r="K1489" i="17"/>
  <c r="K1488" i="17"/>
  <c r="K1487" i="17"/>
  <c r="K1486" i="17"/>
  <c r="K1485" i="17"/>
  <c r="K1484" i="17"/>
  <c r="K1483" i="17"/>
  <c r="K1482" i="17"/>
  <c r="K1481" i="17"/>
  <c r="K1480" i="17"/>
  <c r="K1479" i="17"/>
  <c r="K1478" i="17"/>
  <c r="K1477" i="17"/>
  <c r="K1476" i="17"/>
  <c r="K1475" i="17"/>
  <c r="K1474" i="17"/>
  <c r="K1473" i="17"/>
  <c r="K1472" i="17"/>
  <c r="K1471" i="17"/>
  <c r="K1470" i="17"/>
  <c r="K1468" i="17"/>
  <c r="K1467" i="17"/>
  <c r="K1466" i="17"/>
  <c r="K1465" i="17"/>
  <c r="K1464" i="17"/>
  <c r="K1463" i="17"/>
  <c r="K1462" i="17"/>
  <c r="K1461" i="17"/>
  <c r="K1460" i="17"/>
  <c r="K1459" i="17"/>
  <c r="K1458" i="17"/>
  <c r="K1457" i="17"/>
  <c r="K1456" i="17"/>
  <c r="K1455" i="17"/>
  <c r="K1454" i="17"/>
  <c r="K1453" i="17"/>
  <c r="K1452" i="17"/>
  <c r="K1451" i="17"/>
  <c r="K1450" i="17"/>
  <c r="K1449" i="17"/>
  <c r="K1448" i="17"/>
  <c r="K1447" i="17"/>
  <c r="K1446" i="17"/>
  <c r="K1445" i="17"/>
  <c r="K1444" i="17"/>
  <c r="K1443" i="17"/>
  <c r="K1442" i="17"/>
  <c r="K1441" i="17"/>
  <c r="K1440" i="17"/>
  <c r="K1439" i="17"/>
  <c r="K1438" i="17"/>
  <c r="K1437" i="17"/>
  <c r="K1436" i="17"/>
  <c r="K1435" i="17"/>
  <c r="K1434" i="17"/>
  <c r="K1433" i="17"/>
  <c r="K1432" i="17"/>
  <c r="K1431" i="17"/>
  <c r="K1430" i="17"/>
  <c r="K1429" i="17"/>
  <c r="K1428" i="17"/>
  <c r="K1427" i="17"/>
  <c r="K1426" i="17"/>
  <c r="K1425" i="17"/>
  <c r="K1424" i="17"/>
  <c r="K1423" i="17"/>
  <c r="K1422" i="17"/>
  <c r="K1421" i="17"/>
  <c r="K1420" i="17"/>
  <c r="K1419" i="17"/>
  <c r="K1209" i="17"/>
  <c r="K1208" i="17"/>
  <c r="K1207" i="17"/>
  <c r="K1206" i="17"/>
  <c r="K1205" i="17"/>
  <c r="K1204" i="17"/>
  <c r="K1203" i="17"/>
  <c r="K1202" i="17"/>
  <c r="K1201" i="17"/>
  <c r="K1200" i="17"/>
  <c r="K1199" i="17"/>
  <c r="K1198" i="17"/>
  <c r="K1197" i="17"/>
  <c r="K1196" i="17"/>
  <c r="K1195" i="17"/>
  <c r="K1194" i="17"/>
  <c r="K1193" i="17"/>
  <c r="K1192" i="17"/>
  <c r="K1191" i="17"/>
  <c r="K1190" i="17"/>
  <c r="K1189" i="17"/>
  <c r="K1188" i="17"/>
  <c r="K1187" i="17"/>
  <c r="K1186" i="17"/>
  <c r="K1185" i="17"/>
  <c r="K1184" i="17"/>
  <c r="K1183" i="17"/>
  <c r="K1182" i="17"/>
  <c r="K1181" i="17"/>
  <c r="K1180" i="17"/>
  <c r="K1179" i="17"/>
  <c r="K1178" i="17"/>
  <c r="K1177" i="17"/>
  <c r="K1176" i="17"/>
  <c r="K1175" i="17"/>
  <c r="K1174" i="17"/>
  <c r="K1173" i="17"/>
  <c r="K1172" i="17"/>
  <c r="K1171" i="17"/>
  <c r="K1170" i="17"/>
  <c r="K1169" i="17"/>
  <c r="K1168" i="17"/>
  <c r="K1167" i="17"/>
  <c r="K1166" i="17"/>
  <c r="K1165" i="17"/>
  <c r="K1164" i="17"/>
  <c r="K1163" i="17"/>
  <c r="K1162" i="17"/>
  <c r="K1161" i="17"/>
  <c r="K1160" i="17"/>
  <c r="K1159" i="17"/>
  <c r="K1158" i="17"/>
  <c r="K1157" i="17"/>
  <c r="K1156" i="17"/>
  <c r="K1155" i="17"/>
  <c r="K1154" i="17"/>
  <c r="K1152" i="17"/>
  <c r="K1151" i="17"/>
  <c r="K1150" i="17"/>
  <c r="K1149" i="17"/>
  <c r="K1148" i="17"/>
  <c r="K1147" i="17"/>
  <c r="K1146" i="17"/>
  <c r="K1145" i="17"/>
  <c r="K1144" i="17"/>
  <c r="K1143" i="17"/>
  <c r="K1142" i="17"/>
  <c r="K1141" i="17"/>
  <c r="K1140" i="17"/>
  <c r="K1139" i="17"/>
  <c r="K1138" i="17"/>
  <c r="K1137" i="17"/>
  <c r="K1136" i="17"/>
  <c r="K1135" i="17"/>
  <c r="K1134" i="17"/>
  <c r="K1133" i="17"/>
  <c r="K1131" i="17"/>
  <c r="K1130" i="17"/>
  <c r="K1129" i="17"/>
  <c r="K1128" i="17"/>
  <c r="K1127" i="17"/>
  <c r="K1126" i="17"/>
  <c r="K1125" i="17"/>
  <c r="K1124" i="17"/>
  <c r="K1123" i="17"/>
  <c r="K1122" i="17"/>
  <c r="K1121" i="17"/>
  <c r="K1120" i="17"/>
  <c r="K1119" i="17"/>
  <c r="K1118" i="17"/>
  <c r="K1117" i="17"/>
  <c r="K1116" i="17"/>
  <c r="K1115" i="17"/>
  <c r="K1114" i="17"/>
  <c r="K1113" i="17"/>
  <c r="K1111" i="17"/>
  <c r="K1110" i="17"/>
  <c r="K1109" i="17"/>
  <c r="K1108" i="17"/>
  <c r="K1107" i="17"/>
  <c r="K1106" i="17"/>
  <c r="K1105" i="17"/>
  <c r="K1104" i="17"/>
  <c r="K1103" i="17"/>
  <c r="K1102" i="17"/>
  <c r="K1101" i="17"/>
  <c r="K1100" i="17"/>
  <c r="K1099" i="17"/>
  <c r="K1098" i="17"/>
  <c r="K1097" i="17"/>
  <c r="K1096" i="17"/>
  <c r="K1095" i="17"/>
  <c r="K1094" i="17"/>
  <c r="K1093" i="17"/>
  <c r="K1092" i="17"/>
  <c r="K1091" i="17"/>
  <c r="K1090" i="17"/>
  <c r="K1089" i="17"/>
  <c r="K1088" i="17"/>
  <c r="K1087" i="17"/>
  <c r="K1086" i="17"/>
  <c r="K1085" i="17"/>
  <c r="K1084" i="17"/>
  <c r="K1083" i="17"/>
  <c r="K1082" i="17"/>
  <c r="K1081" i="17"/>
  <c r="K1080" i="17"/>
  <c r="K1079" i="17"/>
  <c r="K1078" i="17"/>
  <c r="K1077" i="17"/>
  <c r="K1076" i="17"/>
  <c r="K1075" i="17"/>
  <c r="K1074" i="17"/>
  <c r="K1073" i="17"/>
  <c r="K1072" i="17"/>
  <c r="K1071" i="17"/>
  <c r="K1070" i="17"/>
  <c r="K1069" i="17"/>
  <c r="K1068" i="17"/>
  <c r="K1067" i="17"/>
  <c r="K1066" i="17"/>
  <c r="K1065" i="17"/>
  <c r="K1064" i="17"/>
  <c r="K962" i="17" l="1"/>
  <c r="K945" i="17" l="1"/>
  <c r="K1063" i="17" l="1"/>
  <c r="K1062" i="17"/>
  <c r="K1061" i="17"/>
  <c r="K1060" i="17"/>
  <c r="K1041" i="17"/>
  <c r="K1040" i="17"/>
  <c r="K1039" i="17"/>
  <c r="K1038" i="17"/>
  <c r="K1037" i="17"/>
  <c r="K1036" i="17"/>
  <c r="K1035" i="17"/>
  <c r="K1034" i="17"/>
  <c r="K1033" i="17"/>
  <c r="K1032" i="17"/>
  <c r="K1031" i="17"/>
  <c r="K1030" i="17"/>
  <c r="K1029" i="17"/>
  <c r="K1028" i="17"/>
  <c r="K1027" i="17"/>
  <c r="K1026" i="17"/>
  <c r="K1025" i="17"/>
  <c r="K1024" i="17"/>
  <c r="K1023" i="17"/>
  <c r="K1022" i="17"/>
  <c r="K1021" i="17"/>
  <c r="K1020" i="17"/>
  <c r="K1019" i="17"/>
  <c r="K1018" i="17"/>
  <c r="K1017" i="17"/>
  <c r="K1016" i="17"/>
  <c r="K1015" i="17"/>
  <c r="K1014" i="17"/>
  <c r="K1013" i="17"/>
  <c r="K1012" i="17"/>
  <c r="K1011" i="17"/>
  <c r="K1010" i="17"/>
  <c r="K1009" i="17"/>
  <c r="K1007" i="17"/>
  <c r="K1006" i="17"/>
  <c r="K1005" i="17"/>
  <c r="K1004" i="17"/>
  <c r="K1003" i="17"/>
  <c r="K1002" i="17"/>
  <c r="K1001" i="17"/>
  <c r="K1000" i="17"/>
  <c r="K999" i="17"/>
  <c r="K998" i="17"/>
  <c r="K997" i="17"/>
  <c r="K996" i="17"/>
  <c r="K995" i="17"/>
  <c r="K994" i="17"/>
  <c r="K993" i="17"/>
  <c r="K992" i="17"/>
  <c r="K991" i="17"/>
  <c r="K990" i="17"/>
  <c r="K989" i="17"/>
  <c r="K988" i="17"/>
  <c r="K987" i="17"/>
  <c r="K986" i="17"/>
  <c r="K985" i="17"/>
  <c r="K984" i="17"/>
  <c r="K983" i="17"/>
  <c r="K982" i="17"/>
  <c r="K981" i="17"/>
  <c r="K980" i="17"/>
  <c r="K979" i="17"/>
  <c r="K978" i="17"/>
  <c r="K977" i="17"/>
  <c r="K976" i="17"/>
  <c r="K975" i="17"/>
  <c r="K974" i="17"/>
  <c r="K973" i="17"/>
  <c r="K972" i="17"/>
  <c r="K971" i="17"/>
  <c r="K970" i="17"/>
  <c r="K969" i="17"/>
  <c r="K968" i="17"/>
  <c r="K967" i="17"/>
  <c r="K966" i="17"/>
  <c r="K965" i="17"/>
  <c r="K964" i="17"/>
  <c r="K963" i="17"/>
  <c r="K961" i="17"/>
  <c r="K960" i="17"/>
  <c r="K959" i="17"/>
  <c r="K958" i="17"/>
  <c r="K957" i="17"/>
  <c r="K956" i="17"/>
  <c r="K955" i="17"/>
  <c r="K954" i="17"/>
  <c r="K953" i="17"/>
  <c r="K952" i="17"/>
  <c r="K951" i="17"/>
  <c r="K950" i="17"/>
  <c r="K949" i="17" l="1"/>
  <c r="K948" i="17"/>
  <c r="K947" i="17"/>
  <c r="K946" i="17"/>
  <c r="K944" i="17"/>
  <c r="K943" i="17"/>
  <c r="K942" i="17"/>
  <c r="K941" i="17"/>
  <c r="K940" i="17"/>
  <c r="K939" i="17"/>
  <c r="K938" i="17"/>
  <c r="K937" i="17"/>
  <c r="K936" i="17"/>
  <c r="K935" i="17"/>
  <c r="K934" i="17"/>
  <c r="K933" i="17"/>
  <c r="K932" i="17"/>
  <c r="K931" i="17"/>
  <c r="K930" i="17"/>
  <c r="K540" i="17" l="1"/>
  <c r="K888" i="17" l="1"/>
  <c r="K887" i="17"/>
  <c r="K886" i="17"/>
  <c r="K885" i="17"/>
  <c r="K884" i="17"/>
  <c r="K889" i="17"/>
  <c r="K879" i="17"/>
  <c r="K789" i="17"/>
  <c r="K788" i="17"/>
  <c r="K787" i="17"/>
  <c r="K786" i="17"/>
  <c r="K929" i="17" l="1"/>
  <c r="K928" i="17"/>
  <c r="K927" i="17"/>
  <c r="K926" i="17"/>
  <c r="K925" i="17"/>
  <c r="K924" i="17"/>
  <c r="K923" i="17"/>
  <c r="K922" i="17"/>
  <c r="K921" i="17"/>
  <c r="K920" i="17"/>
  <c r="K919" i="17"/>
  <c r="K918" i="17"/>
  <c r="K917" i="17"/>
  <c r="K916" i="17"/>
  <c r="K915" i="17"/>
  <c r="K914" i="17"/>
  <c r="K913" i="17"/>
  <c r="K912" i="17"/>
  <c r="K911" i="17"/>
  <c r="K910" i="17"/>
  <c r="K909" i="17"/>
  <c r="K908" i="17"/>
  <c r="K907" i="17"/>
  <c r="K906" i="17"/>
  <c r="K905" i="17"/>
  <c r="K904" i="17"/>
  <c r="K903" i="17"/>
  <c r="K902" i="17"/>
  <c r="K901" i="17"/>
  <c r="K900" i="17"/>
  <c r="K899" i="17"/>
  <c r="K898" i="17"/>
  <c r="K897" i="17"/>
  <c r="K896" i="17"/>
  <c r="K895" i="17"/>
  <c r="K894" i="17"/>
  <c r="K893" i="17"/>
  <c r="K892" i="17"/>
  <c r="K891" i="17"/>
  <c r="K890" i="17"/>
  <c r="K785" i="17"/>
  <c r="K784" i="17"/>
  <c r="K783" i="17"/>
  <c r="K782" i="17"/>
  <c r="K781" i="17"/>
  <c r="K780" i="17"/>
  <c r="K779" i="17"/>
  <c r="K778" i="17"/>
  <c r="K777" i="17"/>
  <c r="K776" i="17"/>
  <c r="K775" i="17"/>
  <c r="K774" i="17"/>
  <c r="K773" i="17"/>
  <c r="K772" i="17"/>
  <c r="K771" i="17"/>
  <c r="K770" i="17"/>
  <c r="K769" i="17"/>
  <c r="K768" i="17"/>
  <c r="K767" i="17"/>
  <c r="K766" i="17"/>
  <c r="K765" i="17"/>
  <c r="K764" i="17"/>
  <c r="K763" i="17"/>
  <c r="K762" i="17"/>
  <c r="K761" i="17"/>
  <c r="K760" i="17"/>
  <c r="K759" i="17"/>
  <c r="K758" i="17"/>
  <c r="K757" i="17"/>
  <c r="K756" i="17"/>
  <c r="K755" i="17"/>
  <c r="K754" i="17"/>
  <c r="K753" i="17"/>
  <c r="K752" i="17"/>
  <c r="K751" i="17"/>
  <c r="K750" i="17"/>
  <c r="K749" i="17"/>
  <c r="K748" i="17"/>
  <c r="K747" i="17"/>
  <c r="K746" i="17"/>
  <c r="K745" i="17"/>
  <c r="K744" i="17"/>
  <c r="K743" i="17"/>
  <c r="K742" i="17"/>
  <c r="K741" i="17"/>
  <c r="K740" i="17"/>
  <c r="K739" i="17"/>
  <c r="K738" i="17"/>
  <c r="K737" i="17"/>
  <c r="K736" i="17"/>
  <c r="K735" i="17"/>
  <c r="K734" i="17"/>
  <c r="K733" i="17"/>
  <c r="K732" i="17"/>
  <c r="K731" i="17"/>
  <c r="K730" i="17"/>
  <c r="K729" i="17"/>
  <c r="K728" i="17"/>
  <c r="K872" i="17"/>
  <c r="K871" i="17"/>
  <c r="K870" i="17"/>
  <c r="K869" i="17"/>
  <c r="K868" i="17"/>
  <c r="K867" i="17"/>
  <c r="K866" i="17"/>
  <c r="K865" i="17"/>
  <c r="K864" i="17"/>
  <c r="K863" i="17"/>
  <c r="K862" i="17"/>
  <c r="K861" i="17"/>
  <c r="K860" i="17"/>
  <c r="K859" i="17"/>
  <c r="K858" i="17"/>
  <c r="K857" i="17"/>
  <c r="K856" i="17"/>
  <c r="K855" i="17"/>
  <c r="K854" i="17"/>
  <c r="K853" i="17"/>
  <c r="K852" i="17"/>
  <c r="K851" i="17"/>
  <c r="K850" i="17"/>
  <c r="K849" i="17"/>
  <c r="K848" i="17"/>
  <c r="K847" i="17"/>
  <c r="K846" i="17"/>
  <c r="K845" i="17"/>
  <c r="K844" i="17"/>
  <c r="K843" i="17"/>
  <c r="K842" i="17"/>
  <c r="K841" i="17"/>
  <c r="K840" i="17"/>
  <c r="K839" i="17"/>
  <c r="K838" i="17"/>
  <c r="K837" i="17"/>
  <c r="K836" i="17"/>
  <c r="K835" i="17"/>
  <c r="K834" i="17"/>
  <c r="K833" i="17"/>
  <c r="K832" i="17"/>
  <c r="K831" i="17"/>
  <c r="K830" i="17"/>
  <c r="K829" i="17"/>
  <c r="K828" i="17"/>
  <c r="K827" i="17"/>
  <c r="K826" i="17"/>
  <c r="K825" i="17"/>
  <c r="K822" i="17"/>
  <c r="K821" i="17"/>
  <c r="K820" i="17"/>
  <c r="K819" i="17"/>
  <c r="K818" i="17"/>
  <c r="K817" i="17"/>
  <c r="K816" i="17"/>
  <c r="K814" i="17"/>
  <c r="K813" i="17"/>
  <c r="K812" i="17"/>
  <c r="K811" i="17"/>
  <c r="K810" i="17"/>
  <c r="K809" i="17"/>
  <c r="K808" i="17"/>
  <c r="K807" i="17"/>
  <c r="K806" i="17"/>
  <c r="K805" i="17"/>
  <c r="K804" i="17"/>
  <c r="K803" i="17"/>
  <c r="K802" i="17"/>
  <c r="K801" i="17"/>
  <c r="K800" i="17"/>
  <c r="K799" i="17"/>
  <c r="K798" i="17"/>
  <c r="K797" i="17"/>
  <c r="K796" i="17"/>
  <c r="K795" i="17"/>
  <c r="K794" i="17"/>
  <c r="K793" i="17"/>
  <c r="K792" i="17"/>
  <c r="K791" i="17"/>
  <c r="K790" i="17"/>
  <c r="K727" i="17"/>
  <c r="K726" i="17"/>
  <c r="K725" i="17"/>
  <c r="K724" i="17"/>
  <c r="K723" i="17"/>
  <c r="K722" i="17"/>
  <c r="K721" i="17"/>
  <c r="K720" i="17"/>
  <c r="K719" i="17"/>
  <c r="K718" i="17"/>
  <c r="K717" i="17"/>
  <c r="K716" i="17"/>
  <c r="K715" i="17"/>
  <c r="K714" i="17"/>
  <c r="K708" i="17"/>
  <c r="K707" i="17"/>
  <c r="K706" i="17"/>
  <c r="K705" i="17"/>
  <c r="K704" i="17"/>
  <c r="K703" i="17"/>
  <c r="K702" i="17"/>
  <c r="K701" i="17"/>
  <c r="K700" i="17"/>
  <c r="K699" i="17"/>
  <c r="K698" i="17"/>
  <c r="K697" i="17"/>
  <c r="K696" i="17"/>
  <c r="K695" i="17"/>
  <c r="K694" i="17"/>
  <c r="K693" i="17"/>
  <c r="K692" i="17"/>
  <c r="K691" i="17"/>
  <c r="K690" i="17"/>
  <c r="K689" i="17"/>
  <c r="K688" i="17"/>
  <c r="K687" i="17"/>
  <c r="K686" i="17"/>
  <c r="K685" i="17"/>
  <c r="K684" i="17"/>
  <c r="K683" i="17"/>
  <c r="K682" i="17"/>
  <c r="K681" i="17"/>
  <c r="K680" i="17"/>
  <c r="K679" i="17"/>
  <c r="K678" i="17"/>
  <c r="K677" i="17"/>
  <c r="K676" i="17"/>
  <c r="K675" i="17"/>
  <c r="K674" i="17"/>
  <c r="K673" i="17"/>
  <c r="K672" i="17"/>
  <c r="K671" i="17"/>
  <c r="K670" i="17"/>
  <c r="K669" i="17"/>
  <c r="K668" i="17"/>
  <c r="K667" i="17"/>
  <c r="K666" i="17"/>
  <c r="K665" i="17"/>
  <c r="K664" i="17"/>
  <c r="K663" i="17"/>
  <c r="K662" i="17"/>
  <c r="K661" i="17"/>
  <c r="K660" i="17"/>
  <c r="K659" i="17"/>
  <c r="K658" i="17"/>
  <c r="K657" i="17"/>
  <c r="K656" i="17"/>
  <c r="K655" i="17"/>
  <c r="K654" i="17"/>
  <c r="K653" i="17"/>
  <c r="K652" i="17"/>
  <c r="K651" i="17"/>
  <c r="K650" i="17"/>
  <c r="K649" i="17"/>
  <c r="K648" i="17"/>
  <c r="K647" i="17"/>
  <c r="K646" i="17"/>
  <c r="K645" i="17"/>
  <c r="K644" i="17"/>
  <c r="K643" i="17"/>
  <c r="K642" i="17"/>
  <c r="K641" i="17"/>
  <c r="K640" i="17"/>
  <c r="K639" i="17"/>
  <c r="K638" i="17"/>
  <c r="K637" i="17"/>
  <c r="K636" i="17"/>
  <c r="K635" i="17"/>
  <c r="K634" i="17"/>
  <c r="K633" i="17"/>
  <c r="K632" i="17"/>
  <c r="K631" i="17"/>
  <c r="K630" i="17"/>
  <c r="K629" i="17"/>
  <c r="K628" i="17"/>
  <c r="K627" i="17"/>
  <c r="K626" i="17"/>
  <c r="K625" i="17"/>
  <c r="K624" i="17"/>
  <c r="K623" i="17"/>
  <c r="K622" i="17"/>
  <c r="K621" i="17"/>
  <c r="K619" i="17"/>
  <c r="K618" i="17"/>
  <c r="K617" i="17"/>
  <c r="K616" i="17"/>
  <c r="K615" i="17"/>
  <c r="K614" i="17"/>
  <c r="K613" i="17"/>
  <c r="K612" i="17"/>
  <c r="K611" i="17"/>
  <c r="K609" i="17"/>
  <c r="K608" i="17"/>
  <c r="K607" i="17"/>
  <c r="K606" i="17"/>
  <c r="K605" i="17"/>
  <c r="K604" i="17"/>
  <c r="K603" i="17"/>
  <c r="K602" i="17"/>
  <c r="K601" i="17"/>
  <c r="K600" i="17"/>
  <c r="K599" i="17"/>
  <c r="K598" i="17"/>
  <c r="K597" i="17"/>
  <c r="K596" i="17"/>
  <c r="K595" i="17"/>
  <c r="K594" i="17"/>
  <c r="K593" i="17"/>
  <c r="K592" i="17"/>
  <c r="K591" i="17"/>
  <c r="K590" i="17"/>
  <c r="K581" i="17"/>
  <c r="K580" i="17"/>
  <c r="K579" i="17"/>
  <c r="K578" i="17"/>
  <c r="K577" i="17"/>
  <c r="K576" i="17"/>
  <c r="K575" i="17"/>
  <c r="K574" i="17"/>
  <c r="K573" i="17"/>
  <c r="K572" i="17"/>
  <c r="K571" i="17"/>
  <c r="K570" i="17"/>
  <c r="K569" i="17"/>
  <c r="K568" i="17"/>
  <c r="K567" i="17"/>
  <c r="K566" i="17"/>
  <c r="K565" i="17"/>
  <c r="K564" i="17"/>
  <c r="K563" i="17"/>
  <c r="K562" i="17"/>
  <c r="K561" i="17"/>
  <c r="K560" i="17"/>
  <c r="K559" i="17"/>
  <c r="K558" i="17"/>
  <c r="K557" i="17"/>
  <c r="K556" i="17"/>
  <c r="K555" i="17"/>
  <c r="K554" i="17"/>
  <c r="K553" i="17"/>
  <c r="K552" i="17"/>
  <c r="K551" i="17"/>
  <c r="K550" i="17"/>
  <c r="K549" i="17"/>
  <c r="K548" i="17"/>
  <c r="K547" i="17"/>
  <c r="K546" i="17"/>
  <c r="K545" i="17"/>
  <c r="K544" i="17"/>
  <c r="K543" i="17"/>
  <c r="K542" i="17"/>
  <c r="K541" i="17"/>
  <c r="K539" i="17"/>
  <c r="K538" i="17"/>
  <c r="K537" i="17"/>
  <c r="K536" i="17"/>
  <c r="K535" i="17"/>
  <c r="K534" i="17"/>
  <c r="K533" i="17"/>
  <c r="K532" i="17"/>
  <c r="K531" i="17"/>
  <c r="K530" i="17"/>
  <c r="K529" i="17"/>
  <c r="K528" i="17"/>
  <c r="K527" i="17"/>
  <c r="K526" i="17"/>
  <c r="K525" i="17"/>
  <c r="K524" i="17"/>
  <c r="K523" i="17"/>
  <c r="K522" i="17"/>
  <c r="K521" i="17"/>
  <c r="K520" i="17"/>
  <c r="K519" i="17"/>
  <c r="K518" i="17"/>
  <c r="K517" i="17"/>
  <c r="K516" i="17"/>
  <c r="K515" i="17"/>
  <c r="K514" i="17"/>
  <c r="K513" i="17"/>
  <c r="K512" i="17"/>
  <c r="K511" i="17"/>
  <c r="K510" i="17"/>
  <c r="K509" i="17"/>
  <c r="K508" i="17"/>
  <c r="K507" i="17"/>
  <c r="K506" i="17"/>
  <c r="K505" i="17"/>
  <c r="K504" i="17"/>
  <c r="K503" i="17"/>
  <c r="K502" i="17"/>
  <c r="K501" i="17"/>
  <c r="K500" i="17"/>
  <c r="K499" i="17"/>
  <c r="K498" i="17"/>
  <c r="K497" i="17"/>
  <c r="K496" i="17"/>
  <c r="K495" i="17"/>
  <c r="K494" i="17"/>
  <c r="K493" i="17"/>
  <c r="K492" i="17"/>
  <c r="K491" i="17"/>
  <c r="K490" i="17"/>
  <c r="K489" i="17"/>
  <c r="K488" i="17"/>
  <c r="K487" i="17"/>
  <c r="K486" i="17"/>
  <c r="K485" i="17"/>
  <c r="K484" i="17"/>
  <c r="K483" i="17"/>
  <c r="K482" i="17"/>
  <c r="K481" i="17"/>
  <c r="K480" i="17"/>
  <c r="K479" i="17"/>
  <c r="K478" i="17"/>
  <c r="K477" i="17"/>
  <c r="K476" i="17"/>
  <c r="K475" i="17"/>
  <c r="K473" i="17"/>
  <c r="K472" i="17"/>
  <c r="K471" i="17"/>
  <c r="K470" i="17"/>
  <c r="K469" i="17"/>
  <c r="K468" i="17"/>
  <c r="K467" i="17"/>
  <c r="K466" i="17"/>
  <c r="K465" i="17"/>
  <c r="K464" i="17"/>
  <c r="K463" i="17"/>
  <c r="K462" i="17"/>
  <c r="K461" i="17"/>
  <c r="K460" i="17"/>
  <c r="K459" i="17"/>
  <c r="K458" i="17"/>
  <c r="K457" i="17"/>
  <c r="K456" i="17"/>
  <c r="K455" i="17"/>
  <c r="K454" i="17"/>
  <c r="K453" i="17"/>
  <c r="K452" i="17"/>
  <c r="K451" i="17"/>
  <c r="K450" i="17"/>
  <c r="K449" i="17"/>
  <c r="K448" i="17"/>
  <c r="K447" i="17"/>
  <c r="K446" i="17"/>
  <c r="K445" i="17"/>
  <c r="K444" i="17"/>
  <c r="K443" i="17"/>
  <c r="K442" i="17"/>
  <c r="K441" i="17"/>
  <c r="K440" i="17"/>
  <c r="K439" i="17"/>
  <c r="K438" i="17"/>
  <c r="K437" i="17"/>
  <c r="K436" i="17"/>
  <c r="K435" i="17"/>
  <c r="K434" i="17"/>
  <c r="K433" i="17"/>
  <c r="K432" i="17"/>
  <c r="K431" i="17"/>
  <c r="K430" i="17"/>
  <c r="K429" i="17"/>
  <c r="K428" i="17"/>
  <c r="K427" i="17"/>
  <c r="K426" i="17"/>
  <c r="K425" i="17"/>
  <c r="K424" i="17"/>
  <c r="K423" i="17"/>
  <c r="K422" i="17"/>
  <c r="K421" i="17"/>
  <c r="K420" i="17"/>
  <c r="K419" i="17"/>
  <c r="K418" i="17"/>
  <c r="K417" i="17"/>
  <c r="K416" i="17"/>
  <c r="K415" i="17"/>
  <c r="K414" i="17"/>
  <c r="K413" i="17"/>
  <c r="K412" i="17"/>
  <c r="K411" i="17"/>
  <c r="K410" i="17"/>
  <c r="K409" i="17"/>
  <c r="K408" i="17"/>
  <c r="K407" i="17"/>
  <c r="K406" i="17"/>
  <c r="K405" i="17"/>
  <c r="K404" i="17"/>
  <c r="K403" i="17"/>
  <c r="K402" i="17"/>
  <c r="K401" i="17"/>
  <c r="K400" i="17"/>
  <c r="K399" i="17"/>
  <c r="K398" i="17"/>
  <c r="K397" i="17"/>
  <c r="K396" i="17"/>
  <c r="K395" i="17"/>
  <c r="K394" i="17"/>
  <c r="K393" i="17"/>
  <c r="K392" i="17"/>
  <c r="K391" i="17"/>
  <c r="K390" i="17"/>
  <c r="K389" i="17"/>
  <c r="K388" i="17"/>
  <c r="K387" i="17"/>
  <c r="K386" i="17"/>
  <c r="K385" i="17"/>
  <c r="K384" i="17"/>
  <c r="K383" i="17"/>
  <c r="K382" i="17"/>
  <c r="K381" i="17"/>
  <c r="K380" i="17"/>
  <c r="K379" i="17"/>
  <c r="K378" i="17"/>
  <c r="K377" i="17"/>
  <c r="K376" i="17"/>
  <c r="K375" i="17"/>
  <c r="K374" i="17"/>
  <c r="K373" i="17"/>
  <c r="K372" i="17"/>
  <c r="K371" i="17"/>
  <c r="K370" i="17"/>
  <c r="K369" i="17"/>
  <c r="K368" i="17"/>
  <c r="K367" i="17"/>
  <c r="K366" i="17"/>
  <c r="K365" i="17"/>
  <c r="K364" i="17"/>
  <c r="K363" i="17"/>
  <c r="K362" i="17"/>
  <c r="K361" i="17"/>
  <c r="K360" i="17"/>
  <c r="K359" i="17"/>
  <c r="K358" i="17"/>
  <c r="K357" i="17"/>
  <c r="K356" i="17"/>
  <c r="K355" i="17"/>
  <c r="K354" i="17"/>
  <c r="K353" i="17"/>
  <c r="K352" i="17"/>
  <c r="K351" i="17"/>
  <c r="K350" i="17"/>
  <c r="K349" i="17"/>
  <c r="K348" i="17"/>
  <c r="K347" i="17"/>
  <c r="K346" i="17"/>
  <c r="K345" i="17"/>
  <c r="K344" i="17"/>
  <c r="K343" i="17"/>
  <c r="K342" i="17"/>
  <c r="K341" i="17"/>
  <c r="K340" i="17"/>
  <c r="K339" i="17"/>
  <c r="K338" i="17"/>
  <c r="K337" i="17"/>
  <c r="K336" i="17"/>
  <c r="K335" i="17"/>
  <c r="K334" i="17"/>
  <c r="K333" i="17"/>
  <c r="K332" i="17"/>
  <c r="K331" i="17"/>
  <c r="K330" i="17"/>
  <c r="K329" i="17"/>
  <c r="K328" i="17"/>
  <c r="K327" i="17"/>
  <c r="K326" i="17"/>
  <c r="K325" i="17"/>
  <c r="K324" i="17"/>
  <c r="K323" i="17"/>
  <c r="K322" i="17"/>
  <c r="K321" i="17"/>
  <c r="K320" i="17"/>
  <c r="K319" i="17"/>
  <c r="K318" i="17"/>
  <c r="K317" i="17"/>
  <c r="K316" i="17"/>
  <c r="K315" i="17"/>
  <c r="K314" i="17"/>
  <c r="K313" i="17"/>
  <c r="K312" i="17"/>
  <c r="K311" i="17"/>
  <c r="K185" i="17"/>
  <c r="K184" i="17"/>
  <c r="K183" i="17"/>
  <c r="K182" i="17"/>
  <c r="K181" i="17"/>
  <c r="K180" i="17"/>
  <c r="K179" i="17"/>
  <c r="K178" i="17"/>
  <c r="K177" i="17"/>
  <c r="K176" i="17"/>
  <c r="K175" i="17"/>
  <c r="K174" i="17"/>
  <c r="K173" i="17"/>
  <c r="K172" i="17"/>
  <c r="K171" i="17"/>
  <c r="K309" i="17"/>
  <c r="K308" i="17"/>
  <c r="K307" i="17"/>
  <c r="K306" i="17"/>
  <c r="K305" i="17"/>
  <c r="K304" i="17"/>
  <c r="K303" i="17"/>
  <c r="K302" i="17"/>
  <c r="K293" i="17"/>
  <c r="K292" i="17"/>
  <c r="K291" i="17"/>
  <c r="K290" i="17"/>
  <c r="K279" i="17"/>
  <c r="K278" i="17"/>
  <c r="K277" i="17"/>
  <c r="K276" i="17"/>
  <c r="K275" i="17"/>
  <c r="K274" i="17"/>
  <c r="K273" i="17"/>
  <c r="K272" i="17"/>
  <c r="K271" i="17"/>
  <c r="K270" i="17"/>
  <c r="K269" i="17"/>
  <c r="K268" i="17"/>
  <c r="K267" i="17"/>
  <c r="K266" i="17"/>
  <c r="K265" i="17"/>
  <c r="K264" i="17"/>
  <c r="K263" i="17"/>
  <c r="K262" i="17"/>
  <c r="K261" i="17"/>
  <c r="K260" i="17"/>
  <c r="K259" i="17"/>
  <c r="K258" i="17"/>
  <c r="K257" i="17"/>
  <c r="K256" i="17"/>
  <c r="K255" i="17"/>
  <c r="K254" i="17"/>
  <c r="K253" i="17"/>
  <c r="K252" i="17"/>
  <c r="K251" i="17"/>
  <c r="K250" i="17"/>
  <c r="K249" i="17"/>
  <c r="K248" i="17"/>
  <c r="K247" i="17"/>
  <c r="K246" i="17"/>
  <c r="K245" i="17"/>
  <c r="K244" i="17"/>
  <c r="K243" i="17"/>
  <c r="K242" i="17"/>
  <c r="K241" i="17"/>
  <c r="K240" i="17"/>
  <c r="K239" i="17"/>
  <c r="K238" i="17"/>
  <c r="K237" i="17"/>
  <c r="K236" i="17"/>
  <c r="K235" i="17"/>
  <c r="K234" i="17"/>
  <c r="K233" i="17"/>
  <c r="K232" i="17"/>
  <c r="K231" i="17"/>
  <c r="K230" i="17"/>
  <c r="K229" i="17"/>
  <c r="K228" i="17"/>
  <c r="K227" i="17"/>
  <c r="K226" i="17"/>
  <c r="K225" i="17"/>
  <c r="K224" i="17"/>
  <c r="K223" i="17"/>
  <c r="K222" i="17"/>
  <c r="K221" i="17"/>
  <c r="K220" i="17"/>
  <c r="K219" i="17"/>
  <c r="K218" i="17"/>
  <c r="K217" i="17"/>
  <c r="K216" i="17"/>
  <c r="K215" i="17"/>
  <c r="K214" i="17"/>
  <c r="K213" i="17"/>
  <c r="K212" i="17"/>
  <c r="K211" i="17"/>
  <c r="K210" i="17"/>
  <c r="K209" i="17"/>
  <c r="K208" i="17"/>
  <c r="K207" i="17"/>
  <c r="K206" i="17"/>
  <c r="K205" i="17"/>
  <c r="K204" i="17"/>
  <c r="K203" i="17"/>
  <c r="K202" i="17"/>
  <c r="K201" i="17"/>
  <c r="K200" i="17"/>
  <c r="K199" i="17"/>
  <c r="K198" i="17"/>
  <c r="K197" i="17"/>
  <c r="K196" i="17"/>
  <c r="K195" i="17"/>
  <c r="K194" i="17"/>
  <c r="K193" i="17"/>
  <c r="K192" i="17"/>
  <c r="K191" i="17"/>
  <c r="K190" i="17"/>
  <c r="K189" i="17"/>
  <c r="K188" i="17"/>
  <c r="K187" i="17"/>
  <c r="K186" i="17"/>
  <c r="K170" i="17"/>
  <c r="K169" i="17"/>
  <c r="K168" i="17"/>
  <c r="K167" i="17"/>
  <c r="K166" i="17"/>
  <c r="K165" i="17"/>
  <c r="K164" i="17"/>
  <c r="K163" i="17"/>
  <c r="K162" i="17"/>
  <c r="K161" i="17"/>
  <c r="K160" i="17"/>
  <c r="K159" i="17"/>
  <c r="K158" i="17"/>
  <c r="K157" i="17"/>
  <c r="K156" i="17"/>
  <c r="K155" i="17"/>
  <c r="K154" i="17"/>
  <c r="K153" i="17"/>
  <c r="K152" i="17"/>
  <c r="K151" i="17"/>
  <c r="K150" i="17"/>
  <c r="K149" i="17"/>
  <c r="K148" i="17"/>
  <c r="K147" i="17"/>
  <c r="K146" i="17"/>
  <c r="K145" i="17"/>
  <c r="K144" i="17"/>
  <c r="K143" i="17"/>
  <c r="K142" i="17"/>
  <c r="K141" i="17"/>
  <c r="K140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4" i="17"/>
  <c r="K9" i="17"/>
  <c r="K8" i="17"/>
  <c r="K7" i="17"/>
  <c r="K6" i="17"/>
  <c r="K5" i="17"/>
  <c r="C191" i="5" l="1"/>
  <c r="C187" i="5"/>
  <c r="C192" i="5" l="1"/>
  <c r="D466" i="6"/>
  <c r="C166" i="5" l="1"/>
  <c r="C147" i="5" l="1"/>
  <c r="C121" i="5" l="1"/>
  <c r="C167" i="5" s="1"/>
  <c r="C613" i="18" l="1"/>
  <c r="C23" i="5" l="1"/>
  <c r="C64" i="5" l="1"/>
  <c r="C54" i="5" l="1"/>
  <c r="C16" i="12" l="1"/>
  <c r="C28" i="12"/>
  <c r="C39" i="12"/>
  <c r="C58" i="12"/>
  <c r="C74" i="12"/>
  <c r="C105" i="12"/>
  <c r="C136" i="12"/>
  <c r="C156" i="12"/>
  <c r="G18" i="7" l="1"/>
  <c r="D18" i="7"/>
</calcChain>
</file>

<file path=xl/sharedStrings.xml><?xml version="1.0" encoding="utf-8"?>
<sst xmlns="http://schemas.openxmlformats.org/spreadsheetml/2006/main" count="13926" uniqueCount="3053">
  <si>
    <t xml:space="preserve">наименование предмета контракта </t>
  </si>
  <si>
    <t>Наименование</t>
  </si>
  <si>
    <t>СГУПС</t>
  </si>
  <si>
    <t>НТЖТ</t>
  </si>
  <si>
    <t>ТТЖТ</t>
  </si>
  <si>
    <t>№№ пп</t>
  </si>
  <si>
    <t>наименование товара, работ, услуг по рапорту</t>
  </si>
  <si>
    <t>источник финансирования</t>
  </si>
  <si>
    <t>Ректор СГУПС                                                         А.Л. Манаков</t>
  </si>
  <si>
    <t>223-ФЗ</t>
  </si>
  <si>
    <t xml:space="preserve">сумма по рапорту, руб. </t>
  </si>
  <si>
    <t>Итого:</t>
  </si>
  <si>
    <t>210961/2а</t>
  </si>
  <si>
    <t>210961/2</t>
  </si>
  <si>
    <t>№, дата договора</t>
  </si>
  <si>
    <t>реестр контрактов с ЕП по 223-ФЗ</t>
  </si>
  <si>
    <t>наименование поставщика</t>
  </si>
  <si>
    <t>источник финансир</t>
  </si>
  <si>
    <t>№ извещения, протокола запроса котировок</t>
  </si>
  <si>
    <t>дата подачи заявок</t>
  </si>
  <si>
    <t>max выставленная сумма, руб.</t>
  </si>
  <si>
    <t>победитель</t>
  </si>
  <si>
    <t>дата протокола</t>
  </si>
  <si>
    <t>примечание (ед.участник, запрос не состоялся, кол-во заявок/отклон)</t>
  </si>
  <si>
    <t>сгупс, филиалы</t>
  </si>
  <si>
    <t>max период заключения гос.контр</t>
  </si>
  <si>
    <t>сумма договора, руб.</t>
  </si>
  <si>
    <t>№ договора, дата заключения</t>
  </si>
  <si>
    <t>И т о г о по 1, 2 кварталу</t>
  </si>
  <si>
    <t>№ 223 ФЗ-1</t>
  </si>
  <si>
    <t>УНИР</t>
  </si>
  <si>
    <t>210961/НТЖТ</t>
  </si>
  <si>
    <t>итого СГУПС</t>
  </si>
  <si>
    <t>итого КОМПЛЕКС</t>
  </si>
  <si>
    <t>итого подразделения:</t>
  </si>
  <si>
    <t>ИТОГО НТЖТ</t>
  </si>
  <si>
    <t>Итого УНИР</t>
  </si>
  <si>
    <t>вед.специалист КС</t>
  </si>
  <si>
    <t>В.А. Макарова</t>
  </si>
  <si>
    <t>1</t>
  </si>
  <si>
    <t>Манаков А.Л</t>
  </si>
  <si>
    <t>Утверждаю:         Ректор СГУПС</t>
  </si>
  <si>
    <t>срок исполнения закупки</t>
  </si>
  <si>
    <t xml:space="preserve">№ реестра
</t>
  </si>
  <si>
    <t>ориентировочная начальная 
цена,  руб.</t>
  </si>
  <si>
    <t>РЕЕСТР ЗАКУПОК на поставки товаров, выполнения работ, оказания услуг для нужд ФГБОУ ВО СГУПС на 2017год у единственного поставщика по Федеральному закону №223-ФЗ (раздел 5 положения)</t>
  </si>
  <si>
    <t>Реестр запросов котировок по 223-ФЗ (с 01.01.2017г.- 31.12.2017г.)</t>
  </si>
  <si>
    <t>1 квартал 2017 года</t>
  </si>
  <si>
    <t>январь</t>
  </si>
  <si>
    <t>апрель</t>
  </si>
  <si>
    <t>ПЛАН</t>
  </si>
  <si>
    <t>СМП</t>
  </si>
  <si>
    <t>май</t>
  </si>
  <si>
    <t>июнь</t>
  </si>
  <si>
    <t>итого</t>
  </si>
  <si>
    <t>июль</t>
  </si>
  <si>
    <t>июнь ( Новоалт)</t>
  </si>
  <si>
    <t>июнь НТЖТ</t>
  </si>
  <si>
    <t>август</t>
  </si>
  <si>
    <t>июль ТТЖТ</t>
  </si>
  <si>
    <t>июль НТЖТ</t>
  </si>
  <si>
    <t>июль Новоалт</t>
  </si>
  <si>
    <t>сентябрь</t>
  </si>
  <si>
    <t>август (НТЖТ)</t>
  </si>
  <si>
    <t>октябрь</t>
  </si>
  <si>
    <t>август (Новоалт)</t>
  </si>
  <si>
    <t>август (ТТЖТ)</t>
  </si>
  <si>
    <t>сентябрь (ТТЖТ)</t>
  </si>
  <si>
    <t>сентябрь (НТЖТ)</t>
  </si>
  <si>
    <t>сентябрь (Новоалт)</t>
  </si>
  <si>
    <t>декабрь</t>
  </si>
  <si>
    <t>ноябрь</t>
  </si>
  <si>
    <t>октябрь (Новоалт)</t>
  </si>
  <si>
    <t>октябрь (НТЖТ)</t>
  </si>
  <si>
    <t>ноябрь (ТТЖТ)</t>
  </si>
  <si>
    <t>ноябрь (НТЖТ)</t>
  </si>
  <si>
    <t>декабрь (ТТЖТ)</t>
  </si>
  <si>
    <t>декабрь (НТЖТ)</t>
  </si>
  <si>
    <t>ноябрь (Новоалт)</t>
  </si>
  <si>
    <t>смп</t>
  </si>
  <si>
    <t>210961/ТТЖТ</t>
  </si>
  <si>
    <t>ИТОГО ТТЖТ</t>
  </si>
  <si>
    <t>Договоры по перечню</t>
  </si>
  <si>
    <t>Договоры вне перечня</t>
  </si>
  <si>
    <t>малое</t>
  </si>
  <si>
    <t>нет</t>
  </si>
  <si>
    <t>Новоалтайск</t>
  </si>
  <si>
    <t>итого Новоалтайстк</t>
  </si>
  <si>
    <t>210961/Новоалт</t>
  </si>
  <si>
    <t>Наименование организации</t>
  </si>
  <si>
    <t>Договоры по позициям отчета</t>
  </si>
  <si>
    <t>номер регистрации на оф.сайте</t>
  </si>
  <si>
    <t>микро</t>
  </si>
  <si>
    <t>оплаты</t>
  </si>
  <si>
    <t>остаток</t>
  </si>
  <si>
    <t xml:space="preserve">сумма по договору, руб. </t>
  </si>
  <si>
    <t>К ОТЧЕТУ - 1-монополии; 2-банк, страхование; 3-водосн, тепло, тех.подключен; 4-орг.исполн.власти (1отд, охрана); 5 аренда; 6-энергоносители; 7-авторство (ПО, доступ к библиот, книги); 8 -сотовая связь; 9- деятельн.образовательных орг.; 10-авиа услуги</t>
  </si>
  <si>
    <t>филиал ТТЖТ</t>
  </si>
  <si>
    <t>филиал НТЖТ</t>
  </si>
  <si>
    <t>ИТОГО</t>
  </si>
  <si>
    <t>ООО "Эко-Партнер"</t>
  </si>
  <si>
    <t>ООО "Сибгеотехкомплект"</t>
  </si>
  <si>
    <t>ООО "РегионИнтеграция"</t>
  </si>
  <si>
    <t>Поставка куриных полуфабрикатов (КП)</t>
  </si>
  <si>
    <t>Поставка светодиодных светильников (ЭЦ)</t>
  </si>
  <si>
    <t>услуги экспресс-доставке отправлений по специальной связи (ПЭУ)</t>
  </si>
  <si>
    <t>№ 223 ФЗ-2</t>
  </si>
  <si>
    <t>Медицинские услуги - услуги спортивного врача в доме спорта (к.физ.восп)</t>
  </si>
  <si>
    <t>АО "Советская Сибирь"</t>
  </si>
  <si>
    <t>охрана объекта и имущества, обеспечение пропускного и внутри объектового режимов на объекте Учебный корпус №1 (ОКВР)</t>
  </si>
  <si>
    <t>среднее</t>
  </si>
  <si>
    <t>ООО "Авангард"</t>
  </si>
  <si>
    <t>ООО "Чистый город"</t>
  </si>
  <si>
    <t>Поставка горюче-смазочных материалов (АТУ)</t>
  </si>
  <si>
    <t>ООО "Энергопром"</t>
  </si>
  <si>
    <t>ООО "Андор"</t>
  </si>
  <si>
    <t>ООО "Беркут"</t>
  </si>
  <si>
    <t>ООО "Претор"</t>
  </si>
  <si>
    <t>ООО "Зазеркалье-сервис"</t>
  </si>
  <si>
    <t>ООО "Теплоэнергетик"</t>
  </si>
  <si>
    <t>по факту УКД</t>
  </si>
  <si>
    <t>ИП Коваленко Оксана Николаевна</t>
  </si>
  <si>
    <t>ООО "ЮНА"</t>
  </si>
  <si>
    <t>ИП Пясковский Михаил Владимирович</t>
  </si>
  <si>
    <t>ООО "Эверест"</t>
  </si>
  <si>
    <t>услуги по обеспечению охраны объектов филиала СГУПС в г. Новоалтайске - 3 месяца</t>
  </si>
  <si>
    <t>ООО "Управляющая компания Беловское жилищное управление"</t>
  </si>
  <si>
    <t>ИП Пентюк Руслан Ромуальдович</t>
  </si>
  <si>
    <t>ООО "Мултон Партнерс"</t>
  </si>
  <si>
    <t>АЛТАЙ</t>
  </si>
  <si>
    <t>ООО ЧОО "Периметр"</t>
  </si>
  <si>
    <t>Оказание медицинских услуг первичной доврачебной медико-санитарной помощи ( в том числе в неотложной форме) в амбулаторных условиях ДС, бассейн (УСОК)</t>
  </si>
  <si>
    <t>ООО "Фалема"</t>
  </si>
  <si>
    <t>Поставка мобильного рабочего места - компьютер (к.ППХ)</t>
  </si>
  <si>
    <t>Услуги по включению сертифицируемых специалистов неразрушающего контроля в Единый Реестр Сисистемы данных (НИЛ ФМК)</t>
  </si>
  <si>
    <t>210961/3-целевые РЖД</t>
  </si>
  <si>
    <t>ООО "ТАЛАН"</t>
  </si>
  <si>
    <t>АНО "Регистр системы сертификации персонала" (РССП)</t>
  </si>
  <si>
    <t>ИП Художиткова Надежда Геннадьевна</t>
  </si>
  <si>
    <t>ООО "ДНС Ритейл"</t>
  </si>
  <si>
    <t>АО "Центр автоматизации государственных учреждений"</t>
  </si>
  <si>
    <t>ООО "Р-сувенир"</t>
  </si>
  <si>
    <t>технологическое присоединение энергопринимающих устройств - Учебный центр СГУПС (ЭЦ)</t>
  </si>
  <si>
    <t>ООО "Промышленные инвестиции"</t>
  </si>
  <si>
    <t>АО "Антиплагиат"</t>
  </si>
  <si>
    <t>ГБУЗ НСО "НОКГВВ №3"</t>
  </si>
  <si>
    <t>АО "Региональные электрические сети"</t>
  </si>
  <si>
    <t>АО "СОГАЗ"</t>
  </si>
  <si>
    <t>поставка отделочных материалов (рем.ц)</t>
  </si>
  <si>
    <t>ГКУ НСО "ЦЦТ НСО"</t>
  </si>
  <si>
    <t>Оказание медицинских услуг первичной доврачебной медико-санитарной помощи (в том числе в неотложной форме) в амбулаторных условиях ДС, бассейн (УСОК)</t>
  </si>
  <si>
    <t>ООО "НУЦ "Качество"</t>
  </si>
  <si>
    <t>Проведение аудита документов и оформление удостоверений специалистов неразрушающего контроля (ИПК)</t>
  </si>
  <si>
    <t>Поставка спортивных тренажеров (УСОК)</t>
  </si>
  <si>
    <t>ООО "Офисная планета-Сибирь"</t>
  </si>
  <si>
    <t>Оказание образовательных услуг по реализации части образовательных программ (СЦС)</t>
  </si>
  <si>
    <t>ФГБОУ ВО ДВГУПС</t>
  </si>
  <si>
    <t>ООО "Научно-исследовательская лаборатория изучения движения"</t>
  </si>
  <si>
    <t>Поставка ноутбуков и планшетов (БИТС)</t>
  </si>
  <si>
    <t>71/23 от 16,05,23</t>
  </si>
  <si>
    <t>85402113155230000750000</t>
  </si>
  <si>
    <t>услуги по организационно-информационному сопровождению участия делегации в 31м Всероссийском фестивале Российская студенческая весна (КДЦ)</t>
  </si>
  <si>
    <t>ООО "СВК"</t>
  </si>
  <si>
    <t>Поставка ноутбуков (УЦПО)</t>
  </si>
  <si>
    <t>Поставка фильтро-вентиляционного агрегата д/убежища ГО (студгор)</t>
  </si>
  <si>
    <t>АО "СИБПРО"</t>
  </si>
  <si>
    <t>ООО "Лидер безопасности"</t>
  </si>
  <si>
    <t>Разработка эскизного проекта модуля-преобразователя тягово-энергетической секции рельсошлифовального поезда (НИЛ ТТМ)</t>
  </si>
  <si>
    <t>Диагностика, ремонт и профилактика климатического оборудования (УЦПО)</t>
  </si>
  <si>
    <t>ООО Центр молодежного инновационного образования "Вертикальный взлет"</t>
  </si>
  <si>
    <t>33-310-23 от 23,05,23</t>
  </si>
  <si>
    <t>39-225/1-23 от 19,05,23</t>
  </si>
  <si>
    <t>85402113155230000760000</t>
  </si>
  <si>
    <t>85402113155230000770000</t>
  </si>
  <si>
    <t>80-226-23 от 23,05,23</t>
  </si>
  <si>
    <t>85402113155230000780000</t>
  </si>
  <si>
    <t>ООО "ТСД"</t>
  </si>
  <si>
    <t>АНО ЦСП РСМ</t>
  </si>
  <si>
    <t>85402113155230000790000</t>
  </si>
  <si>
    <t>РСВ23/ООВО-Ю316 / 85-226-23 от 24,05,23</t>
  </si>
  <si>
    <t>77/23 от 24,05,23</t>
  </si>
  <si>
    <t>85402113155230000800000</t>
  </si>
  <si>
    <t>Поставка компьютерной техники (НИЛ Геология)</t>
  </si>
  <si>
    <t>выполнение буровых работ и отбор монолитов грунта (НИЛ Геолог)</t>
  </si>
  <si>
    <t>Поставка компьютерного оборудования (НИЛ ТТМ)</t>
  </si>
  <si>
    <t>Поставка Многофункционального устройства (НИЛ ТТМ)</t>
  </si>
  <si>
    <t>ООО "ГК "Компьютеры и сети"</t>
  </si>
  <si>
    <t>ООО "НПП "ТВЕМА"</t>
  </si>
  <si>
    <t>85402113155230000810000</t>
  </si>
  <si>
    <t>70/23 от 25,05,23</t>
  </si>
  <si>
    <t>85402113155230000820000</t>
  </si>
  <si>
    <t>34-310-23 от 25,05,23</t>
  </si>
  <si>
    <t>85402113155230000830000</t>
  </si>
  <si>
    <t>ГК-2023/05/23-10423 / 10-349-23 от 25,05,23</t>
  </si>
  <si>
    <t>Сивиринов Тарас Иванович - самозанятый</t>
  </si>
  <si>
    <t>85402113155230000840000</t>
  </si>
  <si>
    <t>филиал ФГП ВО ЖДТ Росии</t>
  </si>
  <si>
    <t>86-226-23 от 26,05,23</t>
  </si>
  <si>
    <t>филиал ФГП ВО ЖДТ России</t>
  </si>
  <si>
    <t>85402113155230000850000</t>
  </si>
  <si>
    <t>80/23 от 29,05,23</t>
  </si>
  <si>
    <t>Поставка Офисной мебели (НИЛ Путь)</t>
  </si>
  <si>
    <t>85402113155230000860000</t>
  </si>
  <si>
    <t>2-343-23 от 31,05,23</t>
  </si>
  <si>
    <t>Работы по разработке концепции адаптивного управления процессом шлифования рельсов (дог.подр Аксенов ВА, НИЛ ТТМ)</t>
  </si>
  <si>
    <t>69/23/вб от 31,05,23</t>
  </si>
  <si>
    <t>85402113155230000870000</t>
  </si>
  <si>
    <t>Услуги по обеспечению охраны объектов филиала СГУПС в г. Новоалтайске - 5 месяцев</t>
  </si>
  <si>
    <t>85402113155230000880000</t>
  </si>
  <si>
    <t>244 от 01,06,23</t>
  </si>
  <si>
    <t>Аксенов Владимир Алексеевич</t>
  </si>
  <si>
    <t>поставка отбалансированного держателя шлифовального круга (НИЛ ТТМ)</t>
  </si>
  <si>
    <t>работы по выправке и балансировке ЖД пути экспериментальной площадки (НИЛ ТТМ)</t>
  </si>
  <si>
    <t>ГК-2023/05/26-10471 / 83/23 от 01,06,23</t>
  </si>
  <si>
    <t>84/23 от 01,06,23</t>
  </si>
  <si>
    <t>85402113155230000890000</t>
  </si>
  <si>
    <t>85402113155230000900000</t>
  </si>
  <si>
    <t>поставка отделочных материалов и спецодежды (НИЛ ТТМ)</t>
  </si>
  <si>
    <t>поставка строительных материалов и ручного инструмента /(НИЛ ТТМ)</t>
  </si>
  <si>
    <t>Поставка лакокрасочных материалов (рем.ц)</t>
  </si>
  <si>
    <t>ООО "Строительство транспортных объектов"</t>
  </si>
  <si>
    <t>ООО "Центр технических решений"</t>
  </si>
  <si>
    <t>86/23 от 05,06,23</t>
  </si>
  <si>
    <t>31-344-23 от 05,06,23</t>
  </si>
  <si>
    <t>87/23 от 05,06,23</t>
  </si>
  <si>
    <t>ООО "Центр Снабжения"</t>
  </si>
  <si>
    <t>88/23 от 05,06,23</t>
  </si>
  <si>
    <t>85402113155230000910000</t>
  </si>
  <si>
    <t>85402113155230000920000</t>
  </si>
  <si>
    <t>85402113155230000930000</t>
  </si>
  <si>
    <t>89/23 от 06,06,23</t>
  </si>
  <si>
    <t>85402113155230000940000</t>
  </si>
  <si>
    <t>85402113155230000950000</t>
  </si>
  <si>
    <t>работы по контролю георадиолокационным методом глубины заложения фундаментов опор моста (НИИ Мосты)</t>
  </si>
  <si>
    <t>поставка ноутбука (НИЛ ТТМ)</t>
  </si>
  <si>
    <t>Поставка спецодежды и спецобуви /СЦ (ОМТС)</t>
  </si>
  <si>
    <t>4-345-23 от 09,06,23</t>
  </si>
  <si>
    <t>85402113155230000960000</t>
  </si>
  <si>
    <t>ИП Демьяненко Александр Владимирович</t>
  </si>
  <si>
    <t>85402113155230000970000</t>
  </si>
  <si>
    <t>13-349-23 от 13.06.2023</t>
  </si>
  <si>
    <t>85402113155230000980000</t>
  </si>
  <si>
    <t>34-344-23 от 13.06.2023</t>
  </si>
  <si>
    <t>ООО "ЭНЕРГОПРОМ"</t>
  </si>
  <si>
    <t>85402113155230000990000</t>
  </si>
  <si>
    <t>218-2023/90/23 от 13.06.2023</t>
  </si>
  <si>
    <t>85402113155230001000000</t>
  </si>
  <si>
    <t>35-344-23 от 14.06.2023</t>
  </si>
  <si>
    <t>ООО "ИННОТЕХ"</t>
  </si>
  <si>
    <t>ООО "БТК"</t>
  </si>
  <si>
    <t>85402113155230001010000</t>
  </si>
  <si>
    <t>37-344-23 от 14.06.2023</t>
  </si>
  <si>
    <t>Поставка стальных труб (УСОК)</t>
  </si>
  <si>
    <t>Поставка розеток и силовых кабелей (эл.цех)</t>
  </si>
  <si>
    <t>Информационные услуги с присвоением статуса партнера РОНКТД (НИЛ ФМК)</t>
  </si>
  <si>
    <t>Поставка одежды с фирменной символикой (профком студ)</t>
  </si>
  <si>
    <t>ФБУ "Новосибирский ЦСМ"</t>
  </si>
  <si>
    <t>85402113155230001020000</t>
  </si>
  <si>
    <t>Федоринин Виктор Николаевич</t>
  </si>
  <si>
    <t>279 от 15.06.2023</t>
  </si>
  <si>
    <t>280 от 15.06.2023</t>
  </si>
  <si>
    <t>Сидоров Виктор Иванович</t>
  </si>
  <si>
    <t>85402113155230001030000</t>
  </si>
  <si>
    <t>Выполнение работ по проведению испытаний поляризационно-оптического датчика деформаций (НИЛ ФМК)</t>
  </si>
  <si>
    <t>Выполнение работ по проведению механических испытаний и настройки датчиков деформаций (НИЛ ФМК)</t>
  </si>
  <si>
    <t>поставка безалкогольных напитков (КП)</t>
  </si>
  <si>
    <t>ООО ГК "Компьютеры и сети"</t>
  </si>
  <si>
    <t>Общероссийская общественная организация "РОНКТД"</t>
  </si>
  <si>
    <t>62-342-23 от 19,06,23</t>
  </si>
  <si>
    <t>Поставка безалкогольных напитков (КП)</t>
  </si>
  <si>
    <t>85402113155230001040000</t>
  </si>
  <si>
    <t>85402113155230001050000</t>
  </si>
  <si>
    <t>ГК-2023/06/13-10603 / 93/23 от 19,06,23</t>
  </si>
  <si>
    <t>289 от 19,06,23</t>
  </si>
  <si>
    <t>Вергилес Сергей Александрович</t>
  </si>
  <si>
    <t>работы по разработке конструкции датчика для измерения деформаций (дог.подр Вергелес СА, НИЛ ФМК)</t>
  </si>
  <si>
    <t>85402113155230001060000</t>
  </si>
  <si>
    <t>98/23 от 20,06,23</t>
  </si>
  <si>
    <t>85402113155230001070000</t>
  </si>
  <si>
    <t>буровые работы и отбор монолитов грунта (подряд с СивириновымТ.И.) (НИЛ Геология)</t>
  </si>
  <si>
    <t>ООО "ОЗИС-Венчур"</t>
  </si>
  <si>
    <t>ОБ-1007/101/23 от 21,06,23</t>
  </si>
  <si>
    <t>85402113155230001080000</t>
  </si>
  <si>
    <t>Поставка электронных компонентов (НИИ Мосты)</t>
  </si>
  <si>
    <t>ГК-2023/06/15-10626 / 43-310-23 от 23,06,23</t>
  </si>
  <si>
    <t>Поставка телевизора с настенным креплением (УЦПО)</t>
  </si>
  <si>
    <t>85402113155230001090000</t>
  </si>
  <si>
    <t>ООО "Планар"</t>
  </si>
  <si>
    <t>106/23 от 27,06,23</t>
  </si>
  <si>
    <t>85402113155230001100000</t>
  </si>
  <si>
    <t>5345454 / 38-225/1-23 от 03,07,23</t>
  </si>
  <si>
    <t>85402113155230001110000</t>
  </si>
  <si>
    <t>ООО "Спайм"</t>
  </si>
  <si>
    <t>48-310-23 от 06,07,23</t>
  </si>
  <si>
    <t>110/23 от 06,07,23</t>
  </si>
  <si>
    <t>85402113155230001120000</t>
  </si>
  <si>
    <t>Предоставление доступа к ЭР СПО "PROF образование" неисключттельная лицензия (ТТЖТ)</t>
  </si>
  <si>
    <t>10404/23PROF от 06,07,23</t>
  </si>
  <si>
    <t>ООО "Профобразование"</t>
  </si>
  <si>
    <t>85402113155230001130000</t>
  </si>
  <si>
    <t>Расходные материалы для 3Д Принтеров (НИЛ ФМК)</t>
  </si>
  <si>
    <t>85402113155230001140000</t>
  </si>
  <si>
    <t>ИП Бородихин Ростислав Андреевич</t>
  </si>
  <si>
    <t>ИП Смирнова Валентина Владимировна</t>
  </si>
  <si>
    <t>85402113155230001150000</t>
  </si>
  <si>
    <t>85402113155230001160000</t>
  </si>
  <si>
    <t>Оказание услуг по разработке дизайн проекта помещения и брендбука проекта "Инверсивное добровольческое пространство "Мы рядом" (грант, профком студ.)</t>
  </si>
  <si>
    <t>Оказание услуг по созданию образовательного контента на тему волонтерского и добровольческого движений для проекта "Инверсивное добровольческое пространство "Мы рядом" (грант, профком студ)</t>
  </si>
  <si>
    <t>комплектующие для спецоборудования (СибНИИ Мостов)</t>
  </si>
  <si>
    <t>85402113155230001170000</t>
  </si>
  <si>
    <t>Оказание медицинских услуг , а именно первичная доврачебная медико-санитарная помощь (в том числе в неотложной форме) в амбулаторных условиях (УСОК)</t>
  </si>
  <si>
    <t>разработка проектно-сметной документации по замене эл.оборудования уч.центра  (ЭЦ)</t>
  </si>
  <si>
    <t>текущий ремонт помещений бассейна (УСОК)</t>
  </si>
  <si>
    <t>107-226-23 от 10,07,23</t>
  </si>
  <si>
    <t>108-226-23 от 10,07,23</t>
  </si>
  <si>
    <t>111-226-23 от 12,07,23</t>
  </si>
  <si>
    <t>126/23 от 19,07,23</t>
  </si>
  <si>
    <t>85402113155230001180000</t>
  </si>
  <si>
    <t>поставка микросхем (НИИ Мосты)</t>
  </si>
  <si>
    <t>85402113155230001190000</t>
  </si>
  <si>
    <t>125/23 от 24,07,23</t>
  </si>
  <si>
    <t>изготовление и монтаж стендов (профком студ)</t>
  </si>
  <si>
    <t>Предпусковое обследование и испытание участка мостового сооружения (НИИ Мосты)</t>
  </si>
  <si>
    <t>ООО "Масштаб-Строй"</t>
  </si>
  <si>
    <t>поставка дверных доводчиков (ЭО)</t>
  </si>
  <si>
    <t>услуги по поверке (калибровке) средств измерений и аттестации испытательного оборудования (НИЛ Геолог)</t>
  </si>
  <si>
    <t>6-225/2-23 от 04,08,23</t>
  </si>
  <si>
    <t>85402113155230001200000</t>
  </si>
  <si>
    <t>ООО "ПИК"</t>
  </si>
  <si>
    <t>54-310-23 от 08,08,23</t>
  </si>
  <si>
    <t>108-346-23 от 08,08,23</t>
  </si>
  <si>
    <t>85402113155230001210000</t>
  </si>
  <si>
    <t>85402113155230001220000</t>
  </si>
  <si>
    <t>134/23 от 08,08,23</t>
  </si>
  <si>
    <t>85402113155230001230000</t>
  </si>
  <si>
    <t>поставка санитарно-технических изделий (СТПК)</t>
  </si>
  <si>
    <t>поставка осветительных приборов со светодиодами - комплектующие для системы Ярило (СТПК)</t>
  </si>
  <si>
    <t>Право использования программы для ЭВМ Топоматик Robur – Железные дороги 5.0» сетевая версия,  одно рабочее место на условиях простой (неисключительной) лицензии (НИЛ ДДО)</t>
  </si>
  <si>
    <t>Поставка форменной спецодежды (ОКВР)</t>
  </si>
  <si>
    <t>ООО "Нормативно-Испытательный центр "Мосты"</t>
  </si>
  <si>
    <t>ООО "Талан"</t>
  </si>
  <si>
    <t>85402113155230001240000</t>
  </si>
  <si>
    <t>НИЦ-58-2023/137/23 от 16,08,23</t>
  </si>
  <si>
    <t>Изготовление и поставка раздаточных материалов (ИПК)</t>
  </si>
  <si>
    <t>поставка спецоборудования - телевизоры (НИЛ ИТТ)</t>
  </si>
  <si>
    <t>работы по созданию масштабного плана  и продольных профилей по станции Омск-Пассажирский (НИЛ ДДО)</t>
  </si>
  <si>
    <t>ООО "ЛидерЛайт трейд"</t>
  </si>
  <si>
    <t>кабельная арматура (НИЛ СТПК)</t>
  </si>
  <si>
    <t>ООО "РСН"</t>
  </si>
  <si>
    <t>139/23 от 21,08,23</t>
  </si>
  <si>
    <t>85402113155230001250000</t>
  </si>
  <si>
    <t>85402113155230001260000</t>
  </si>
  <si>
    <t>141/23 от 21,08,23</t>
  </si>
  <si>
    <t>ООО "Решение"</t>
  </si>
  <si>
    <t>85402113155230001270000</t>
  </si>
  <si>
    <t>969/РСН / 125-226-23 от 22,08,23</t>
  </si>
  <si>
    <t>85402113155230001280000</t>
  </si>
  <si>
    <t>142/23 от 22,08,23</t>
  </si>
  <si>
    <t>ООО "Алматерм"</t>
  </si>
  <si>
    <t>ООО "ИТЦ Ф1"</t>
  </si>
  <si>
    <t>144/23 от 23,08,23</t>
  </si>
  <si>
    <t>85402113155230001290000</t>
  </si>
  <si>
    <t>ГК-2023/08/17 - 11218 / 143/23 от 23,08,23</t>
  </si>
  <si>
    <t>85402113155230001300000</t>
  </si>
  <si>
    <t>146/23 от 23,08,23</t>
  </si>
  <si>
    <t>Поставка умных колонок и смарт- часов (БИТС)</t>
  </si>
  <si>
    <t>85402113155230001310000</t>
  </si>
  <si>
    <t>ООО "Номинал Энерго"</t>
  </si>
  <si>
    <t>подготовка и участие сборной команды по хоккею в универсиаде вузов НСО (дог.подр Коршков, к.физвосп)</t>
  </si>
  <si>
    <t>7-345-23 от 25,08,23</t>
  </si>
  <si>
    <t>85402113155230001320000</t>
  </si>
  <si>
    <t>ООО "Махаон"</t>
  </si>
  <si>
    <t>Земерова А.А.</t>
  </si>
  <si>
    <t>85402113155230001330000</t>
  </si>
  <si>
    <t>126-226-23 от 28,08,23</t>
  </si>
  <si>
    <t>400-ГПД от 28,08,23</t>
  </si>
  <si>
    <t>85402113155230001340000</t>
  </si>
  <si>
    <t>Поставка высокоскоростных рельсошлифовальных кругов (НИЛ ТТМ)</t>
  </si>
  <si>
    <t>85402113155230001350000</t>
  </si>
  <si>
    <t>149/23 от 28,08,23</t>
  </si>
  <si>
    <t>ООО "Кабельная арматура"</t>
  </si>
  <si>
    <t>154/23 от 30,08,23</t>
  </si>
  <si>
    <t>85402113155230001360000</t>
  </si>
  <si>
    <t>ООО НП фирма "Топоматик"</t>
  </si>
  <si>
    <t>128-226-23 от 31,08,23</t>
  </si>
  <si>
    <t>Медицинские услуги - выездное дежурство спортивного врача в доме спорта (к.физ.восп)</t>
  </si>
  <si>
    <t>85402113155230001370000</t>
  </si>
  <si>
    <t>8-25 / 138/23 от 31,08,23</t>
  </si>
  <si>
    <t>85402113155230001380000</t>
  </si>
  <si>
    <t>416-ГПД от 31,08,23</t>
  </si>
  <si>
    <t>Коршков Алексей Владимирович</t>
  </si>
  <si>
    <t>85402113155230001390000</t>
  </si>
  <si>
    <t>поставка спецоборудования - устройство генерации и стабилизации напряжения  (СТПК)</t>
  </si>
  <si>
    <t>поставка спецоборудования - блоки контроля напряжения (СТПК)</t>
  </si>
  <si>
    <t>проведние инспекционного контроля аттестованной лаборатории НК (НИЛ ФМК)</t>
  </si>
  <si>
    <t>ООО "Евромет"</t>
  </si>
  <si>
    <t>ООО "Торус"</t>
  </si>
  <si>
    <t>85402113155230001400000</t>
  </si>
  <si>
    <t>156/23 от 06,09,23</t>
  </si>
  <si>
    <t>85402113155230001410000</t>
  </si>
  <si>
    <t>162/23 от 07,09,23</t>
  </si>
  <si>
    <t>163/23 от 07,09,23</t>
  </si>
  <si>
    <t>85402113155230001420000</t>
  </si>
  <si>
    <t>Внешний корпус ситемы генерации системы Ярило (СТПК)</t>
  </si>
  <si>
    <t>Дрель пневматическая (СТПК)</t>
  </si>
  <si>
    <t>услуги по трекерскому сопровождению команд - консультативные услуги по вопросам стратегического управления (БИТС)</t>
  </si>
  <si>
    <t>ООО "Сибирские Энергосберегающие Технологии"</t>
  </si>
  <si>
    <t>160/23 от 13,09,23</t>
  </si>
  <si>
    <t>85402113155230001430000</t>
  </si>
  <si>
    <t>85402113155230001440000</t>
  </si>
  <si>
    <t>ООО Сибирские Энергосберегающие Технологии"</t>
  </si>
  <si>
    <t xml:space="preserve">Оказание услуг, направленных на обеспечение охраны, сопровождение использования, осуществление защиты  интелектуальных прав СГУПС (НИЛ ИТТ) </t>
  </si>
  <si>
    <t>ООО "ИНКО ПАТЕНТ"</t>
  </si>
  <si>
    <t>ООО "Абсолют СТК"</t>
  </si>
  <si>
    <t>ООО"КСК-ГРУПП"</t>
  </si>
  <si>
    <t>ООО "НУЦ Качество"</t>
  </si>
  <si>
    <t>сопровождение акселерационной программы "ДВИЖ 2023" - подряд с Сафроновой О.Л. в качестве менеджера (НИРС)</t>
  </si>
  <si>
    <t>сопровождение акселерационной программы "ДВИЖ 2023" - подряд с Грохотовой Е.В. в качестве руководителя (НИРС)</t>
  </si>
  <si>
    <t>сопровождение акселерационной программы "ДВИЖ 2023" - подряд с Арбузовой А.А. в качестве комьюнити-менеджера(НИРС)</t>
  </si>
  <si>
    <t>сопровождение акселерационной программы "ДВИЖ 2023" - подряд с Гавриленко П.С. в качестве  администратора (НИРС)</t>
  </si>
  <si>
    <t>сопровождение акселерационной программы "ДВИЖ 2023" - подряд со Смирновым А.В. в качестве технического администратора (НИРС)</t>
  </si>
  <si>
    <t>сопровождение акселерационной программы "ДВИЖ 2023" - подряд с Коларжем С.А. в качестве  проектного менеджера (НИРС)</t>
  </si>
  <si>
    <t>сопровождение акселерационной программы "ДВИЖ 2023" - подряд с Корнеевым М.В. в качестве  лидера акселератора (НИРС)</t>
  </si>
  <si>
    <t>ООО "Элетерра"</t>
  </si>
  <si>
    <t>56-344-23 от 14,09,23</t>
  </si>
  <si>
    <t>85402113155230001450000</t>
  </si>
  <si>
    <t>Поставка спецоборудования - масленки (СТПК)</t>
  </si>
  <si>
    <t>177/23 от 21,09,23</t>
  </si>
  <si>
    <t>85402113155230001460000</t>
  </si>
  <si>
    <t>176/23 от 25,09,23</t>
  </si>
  <si>
    <t>ООО "УМИКА"</t>
  </si>
  <si>
    <t>134-226-23 от 26,09,23</t>
  </si>
  <si>
    <t>85402113155230001470000</t>
  </si>
  <si>
    <t>Оказание медицинских услуг - первичной доврачебной медико-санитарной помощи (в том числе в неотложной форме) в амбулаторных условиях ДС, бассейн (УСОК) (УСОК)</t>
  </si>
  <si>
    <t>85402113155230001480000</t>
  </si>
  <si>
    <t>181/23 от 26,09,23</t>
  </si>
  <si>
    <t>Поставка микросхем (СибНии Мостов)</t>
  </si>
  <si>
    <t>Поставка мониторов, клавиатур, мышей (УЦПО)</t>
  </si>
  <si>
    <t>210961/3 целевые РЖД</t>
  </si>
  <si>
    <t>57-310-23 от 27,09,23</t>
  </si>
  <si>
    <t>85402113155230001490000</t>
  </si>
  <si>
    <t>ООО "Цикл-гео"</t>
  </si>
  <si>
    <t>135-226-23 от 27,09,23</t>
  </si>
  <si>
    <t>85402113155230001500000</t>
  </si>
  <si>
    <t>Оказание услуг по охране объекта и имущества, обеспечение пропускного и внутри объектового режимов на объектах СГУПС (ОКВР)</t>
  </si>
  <si>
    <t>185/23 от 28,09,23</t>
  </si>
  <si>
    <t>186/23 от 28,09,23</t>
  </si>
  <si>
    <t>85402113155230001510000</t>
  </si>
  <si>
    <t>85402113155230001520000</t>
  </si>
  <si>
    <t>ООО "Приоритет"</t>
  </si>
  <si>
    <t>Поставка приборов для контроля физических величин (ЭЦ)</t>
  </si>
  <si>
    <t>Работы по художественному оформлению помещения проекта Инверсивное добровольческое пространство "Мы рядом" (профком студ)</t>
  </si>
  <si>
    <t>Услуги по организации и проведению Чемпионата Сибирской студенческой хоккейной лиги сезона 23-24гг (ректорат)</t>
  </si>
  <si>
    <t>работы по текущему содержанию системы мониторинга инженерных конструкций моста (НИИ Мосты)</t>
  </si>
  <si>
    <t>создание баз данных для цифрового проекта (дог подр Комягина ОА, НИЛ ДДО)</t>
  </si>
  <si>
    <t>189/23 от 28,09,23</t>
  </si>
  <si>
    <t>85402113155230001530000</t>
  </si>
  <si>
    <t>Поставка изделий из алюминиевого профиля (НИЛ ИТТ)</t>
  </si>
  <si>
    <t>Алтай</t>
  </si>
  <si>
    <t>ИП Дудник Денис Юрьевич</t>
  </si>
  <si>
    <t>85402113155230001540000</t>
  </si>
  <si>
    <t>10/08-2023 от 29,09,23</t>
  </si>
  <si>
    <t>Текущий ремонт отопления в подвале здания общежития - филиал в г. Новоалтайске</t>
  </si>
  <si>
    <t>85402113155230001550000</t>
  </si>
  <si>
    <t>15-349-23 от 29,09,23</t>
  </si>
  <si>
    <t>Изготовление и поставка брендированной продукции - футболки (БИТС)</t>
  </si>
  <si>
    <t>Предоставление права использования программы ЭВМ - Платформа по разработке систем управления инфраструктурой (СЦС)</t>
  </si>
  <si>
    <t>ООО "Инфраструктурная сервисная компания"</t>
  </si>
  <si>
    <t>3-343-23 от 02,10,23</t>
  </si>
  <si>
    <t>60-310-23 от 02,10,23</t>
  </si>
  <si>
    <t>136-226-23 от 02,10,23</t>
  </si>
  <si>
    <t>85402113155230001560000</t>
  </si>
  <si>
    <t>85402113155230001570000</t>
  </si>
  <si>
    <t>85402113155230001580000</t>
  </si>
  <si>
    <t>ООО "Сибавторесурс"</t>
  </si>
  <si>
    <t>МОО "Сибирская студенческая хоккейная лига"</t>
  </si>
  <si>
    <t>140-226-23 от 03,10,23</t>
  </si>
  <si>
    <t>85402113155230001590000</t>
  </si>
  <si>
    <t>ООО "РКС-Сибирь"</t>
  </si>
  <si>
    <t>85402113155230001600000</t>
  </si>
  <si>
    <t>188/23 от 04,10,23</t>
  </si>
  <si>
    <t>Запчасти для автомобиля КАМАЗ 43114С (НИЛ Геология)</t>
  </si>
  <si>
    <t>ООО "Бизнеслайф стрим"</t>
  </si>
  <si>
    <t>ИП Роуш Анастасия Игоревна</t>
  </si>
  <si>
    <t>85402113155230001610000</t>
  </si>
  <si>
    <t>153/2023-ИП / 197/23 от 10,10,23</t>
  </si>
  <si>
    <t>85402113155230001620000</t>
  </si>
  <si>
    <t>144-226-23 от 10,10,23</t>
  </si>
  <si>
    <t>Услуги по предоставлению выставочных площадей, по организации и обеспечению участия в выставке "Учебная Сибирь 2023" (ЦСО)</t>
  </si>
  <si>
    <t>работы по разработке нормативно- технической документации по настройке и проверке электрооборудования шлифовальной тележки (дог подр. Гаврилов МН, НИЛ ТТМ)</t>
  </si>
  <si>
    <t>работы по разработке нормативно- технической документации по настройке и проверке мневмооборудования шлифовальной тележки (дог подр. Поляков ВН, НИЛ ТТМ)</t>
  </si>
  <si>
    <t>работы по разработке нормативно- технической документации по настройке и проверке гидрооборудования шлифовальной тележки (дог подр. Цыганов ЕА, НИЛ ТТМ)</t>
  </si>
  <si>
    <t>210961/2а Грант РМ</t>
  </si>
  <si>
    <t>147-226-23 от 12,10,23</t>
  </si>
  <si>
    <t>85402113155230001630000</t>
  </si>
  <si>
    <t>85402113155230001640000</t>
  </si>
  <si>
    <t>Участие в конференции сотрудников университета (НИЛ ФМК)</t>
  </si>
  <si>
    <t>ООО "РОНКТД"</t>
  </si>
  <si>
    <t>ООО "Конкорд"</t>
  </si>
  <si>
    <t>ООО "Сенсорика"</t>
  </si>
  <si>
    <t>85402113155230001650000</t>
  </si>
  <si>
    <t>Изготовление и поставка защищенной от подделок полиграфической продукции - бланков установленного образца. (ИПК)</t>
  </si>
  <si>
    <t>К/00-2023/205/23 от 16.10.2023</t>
  </si>
  <si>
    <t>16-349-23 от 17.10.2023</t>
  </si>
  <si>
    <t>ПАО Сбербанк</t>
  </si>
  <si>
    <t>ООО "Евроформат"</t>
  </si>
  <si>
    <t>85402113155230001660000</t>
  </si>
  <si>
    <t>Оказание услуг по оформлению подписки и доставке периодических изданий на 1 -е полугодие 2024года (УНИР)</t>
  </si>
  <si>
    <t>207/23 от 18.10.2023</t>
  </si>
  <si>
    <t>ООО "Урал-Пресс Сибирь"</t>
  </si>
  <si>
    <t>85402113155230001670000</t>
  </si>
  <si>
    <t>149-226-23 от 18.10.2023</t>
  </si>
  <si>
    <t>поставка ноутбука и системного блока (НИЛ ТТМ)</t>
  </si>
  <si>
    <t>85402113155230001680000</t>
  </si>
  <si>
    <t>Поставка жалюзи (НИЛ ФМК)</t>
  </si>
  <si>
    <t>208/23 от 19.10.2023</t>
  </si>
  <si>
    <t>кабель управления (СибНИИ Мостов)</t>
  </si>
  <si>
    <t>85402113155230001690000</t>
  </si>
  <si>
    <t>Поставка системных блоков (ППХ)</t>
  </si>
  <si>
    <t>66-310-23 от 19.10.2023г.</t>
  </si>
  <si>
    <t>85402113155230001700000</t>
  </si>
  <si>
    <t>Предоставление банковской гарантии</t>
  </si>
  <si>
    <t>85402113155230001710000</t>
  </si>
  <si>
    <t>85402113155230001720000</t>
  </si>
  <si>
    <t>85402113155230001730000</t>
  </si>
  <si>
    <t>85402113155230001740000</t>
  </si>
  <si>
    <t>85402113155230001750000</t>
  </si>
  <si>
    <t>85402113155230001760000</t>
  </si>
  <si>
    <t>85402113155230001770000</t>
  </si>
  <si>
    <t>Арбузова Анна Андреевна</t>
  </si>
  <si>
    <t>532 от 23,10,23</t>
  </si>
  <si>
    <t>Грохотова Екатерина Вячеславовна</t>
  </si>
  <si>
    <t>533 от 23,10,23</t>
  </si>
  <si>
    <t>534 от 23,10,23</t>
  </si>
  <si>
    <t>Гавриленко Павел Сергеевич</t>
  </si>
  <si>
    <t>536 от 23,10,23</t>
  </si>
  <si>
    <t>Корнеев Максим Владимирович</t>
  </si>
  <si>
    <t>537 от 23,10,23</t>
  </si>
  <si>
    <t>Коларж Сергей Александрович</t>
  </si>
  <si>
    <t>538 от 23,10,23</t>
  </si>
  <si>
    <t>Сафронова Оксана Леонидовна</t>
  </si>
  <si>
    <t>539 от 23,10,23</t>
  </si>
  <si>
    <t>Смирнов Артем Витальевич</t>
  </si>
  <si>
    <t>210961/3 Грант</t>
  </si>
  <si>
    <t>542 от 23,10,23</t>
  </si>
  <si>
    <t>540 от 23,10,23</t>
  </si>
  <si>
    <t>541 от 23,10,23</t>
  </si>
  <si>
    <t>Цыганов Евгений Александрович</t>
  </si>
  <si>
    <t>Гаврилов Михаил Николаевич</t>
  </si>
  <si>
    <t>Поляков Вячеслав Николаевич</t>
  </si>
  <si>
    <t>85402113155230001780000</t>
  </si>
  <si>
    <t>85402113155230001790000</t>
  </si>
  <si>
    <t>85402113155230001800000</t>
  </si>
  <si>
    <t>спецоборудование для ремонта тренажерных комплексов - комплектующие и запчасти для вычислительных машин (НИЛ ИТТ)</t>
  </si>
  <si>
    <t>поставка спецоборудования - электронные компоненты (СибНИИ Мостов)</t>
  </si>
  <si>
    <t>544 от 24,10,23</t>
  </si>
  <si>
    <t>Комягина Олеся Александровна</t>
  </si>
  <si>
    <t>85402113155230001810000</t>
  </si>
  <si>
    <t>85402113155230001820000</t>
  </si>
  <si>
    <t>194/23 от 24,10,23</t>
  </si>
  <si>
    <t>ООО "Гефес-Т"</t>
  </si>
  <si>
    <t>846/23-СДС / 219/23 от 25,10,23</t>
  </si>
  <si>
    <t>услуги по сертификации ПО (НИЛ Лавин Каф. Изыскания)</t>
  </si>
  <si>
    <t>85402113155230001830000</t>
  </si>
  <si>
    <t>67-344-23 от 25,10,23</t>
  </si>
  <si>
    <t>85402113155230001840000</t>
  </si>
  <si>
    <t>Поставка санитрано-технических материалов  - круги, отводы, тройники и т.д (СЦ)</t>
  </si>
  <si>
    <t>услуги по обеспечению охраны объектов филиала СГУПС в г. Новоалтайске - 3 мес.</t>
  </si>
  <si>
    <t>УМ-2023/10/24 - 11789 / 222/23 от 26,10,23</t>
  </si>
  <si>
    <t>85402113155230001850000</t>
  </si>
  <si>
    <t>услуги по обеспечению перевода денежных средств за приобретенный держателями карт товар - услуги эквайринга ПАО ВТБ (бухг)</t>
  </si>
  <si>
    <t>85402113155230001860000</t>
  </si>
  <si>
    <t>220/23 от 26,10,23</t>
  </si>
  <si>
    <t>85402113155230001870000</t>
  </si>
  <si>
    <t>223/23 от 26,10,23</t>
  </si>
  <si>
    <t>224/23 от 27,10,23</t>
  </si>
  <si>
    <t>133-346-23 от 27,10,23</t>
  </si>
  <si>
    <t>85402113155230001880000</t>
  </si>
  <si>
    <t>85402113155230001890000</t>
  </si>
  <si>
    <t>Поставка средств индивидуальной защиты для стендов каф. БЖД</t>
  </si>
  <si>
    <t>разработка рабочей документации для замены тепловых сетей от ТК-1205 до общ.1 (ОКСиР, СЦ)</t>
  </si>
  <si>
    <t>114/23/вб от 30,10,23</t>
  </si>
  <si>
    <t>85402113155230001900000</t>
  </si>
  <si>
    <t>ООО "ЛидерКонгресс"</t>
  </si>
  <si>
    <t>Участие в 17 международной выставке Транспорт России - резервирование и предоставление вытавочной площади (БИТС)</t>
  </si>
  <si>
    <t>услуги по прикреплению для подготовки диссертации на соискание ученой степени - Зубков АД (к.Англ.яз)</t>
  </si>
  <si>
    <t>158-226-23 от 31,10,23</t>
  </si>
  <si>
    <t>85402113155230001910000</t>
  </si>
  <si>
    <t>авторское вознаграждение Пикалову А.С (НИЛ СТПК)</t>
  </si>
  <si>
    <t>ООО "СибирьТранс"</t>
  </si>
  <si>
    <t>ООО "Спецпожмонтаж-НСК"</t>
  </si>
  <si>
    <t>85402113155230001920000</t>
  </si>
  <si>
    <t>ООО "СПЕЦПОЖМОНТАЖ-НСК"</t>
  </si>
  <si>
    <t>85402113155230001930000</t>
  </si>
  <si>
    <t>Выполнение работ по ремонту пожарной сигнализации на объектах университета (ЦСИС)</t>
  </si>
  <si>
    <t>Изготовление и поставка пресс-вола, роллапа и информационнх буклетов с логотипами мероприятия для проекта "Инверсивное добровольческое пространство "Мы_рядом" (профком студентов)</t>
  </si>
  <si>
    <t>210961/2а грант РМ</t>
  </si>
  <si>
    <t>ФГБОУ ВО "Алтайский государственный педагогический университет"</t>
  </si>
  <si>
    <t>АО "Центр автомтизации государственных учреждений"</t>
  </si>
  <si>
    <t>85402113155230001940000</t>
  </si>
  <si>
    <t>Выполнение работ по ремонту и перетяжке мягкой мебели (студгородок)</t>
  </si>
  <si>
    <t>ИП Комиссарова Любовь Аркадьевна</t>
  </si>
  <si>
    <t>63-225/1-23 от 02,11,23</t>
  </si>
  <si>
    <t>140-346-23 от 03,11,23</t>
  </si>
  <si>
    <t>64-225/1-23 от 03,11,23</t>
  </si>
  <si>
    <t>№ 440G00N51MF/215/23 от 19.10.2023</t>
  </si>
  <si>
    <t>Пикалов Александр Сергеевич</t>
  </si>
  <si>
    <t>ООО "Экспоивентс"</t>
  </si>
  <si>
    <t>поставка смартфонов (НИЛ ФМК)</t>
  </si>
  <si>
    <t>поставка вытяжных шкафов (НИЛ ФМК)</t>
  </si>
  <si>
    <t>Поставка моющих средств (УСОК)</t>
  </si>
  <si>
    <t>Поставка хозяйственных товаров (УСОК)</t>
  </si>
  <si>
    <t>31 от 09,11,23</t>
  </si>
  <si>
    <t>85402113155230001950000</t>
  </si>
  <si>
    <t>237/23 от 13,11,23</t>
  </si>
  <si>
    <t>услуги по созданию и настройки демонтрационной версии 1С университет ПРОФ на базе типовой конфигурации (УЦПО)</t>
  </si>
  <si>
    <t>ГУ-02038/23 / 168-226-23 от 10,11,23</t>
  </si>
  <si>
    <t>85402113155230001960000</t>
  </si>
  <si>
    <t>85402113155230001970000</t>
  </si>
  <si>
    <t>УЧ/23/044 / 170-226-23 от 10,11,23</t>
  </si>
  <si>
    <t>ООО "Неразрушающий контроль и техническая диагностика"</t>
  </si>
  <si>
    <t>Поставка канцелярских товаров (ИПК)</t>
  </si>
  <si>
    <t>85402113155230001980000</t>
  </si>
  <si>
    <t>172-226-23 от 10,11,23</t>
  </si>
  <si>
    <t>85402113155230001990000</t>
  </si>
  <si>
    <t>85402113155230002000000</t>
  </si>
  <si>
    <t>26/23 / 239/23 от 13,11,23</t>
  </si>
  <si>
    <t>Оказание медицинских услуг - первичной доврачебной медико-санитарной помощи (в том числе в неотложной форме) в амбулаторных условиях ДС, бассейн - декабрь 2023г (УСОК)</t>
  </si>
  <si>
    <t>85402113155230002010000</t>
  </si>
  <si>
    <t>240/23 от 14,11,23</t>
  </si>
  <si>
    <t>Выполнение комплекса инженерных изысканий на объектах (НИИ Мосты)</t>
  </si>
  <si>
    <t>услуги по организации транспортно-экспедиционного обослуживания при автомобильных перевозках комплекта оборудования и материалов для ремонта тренажерного комплекса (НИЛ ИТТ)</t>
  </si>
  <si>
    <t>ИП Маряшов Андрей Дмитриевич</t>
  </si>
  <si>
    <t>245/23 от 16,11,23</t>
  </si>
  <si>
    <t>85402113155230002020000</t>
  </si>
  <si>
    <t>Выполнение комплекса инженерных изысканий на объекте: путепровод автодороги (НИИ Мосты)</t>
  </si>
  <si>
    <t>ООО "Мястория"</t>
  </si>
  <si>
    <t>146-346-23 от 17,11,23</t>
  </si>
  <si>
    <t>85402113155230002030000</t>
  </si>
  <si>
    <t>Поставка аккумуляторных батарей (ЦСиС)</t>
  </si>
  <si>
    <t>145-346-23 от 17,11,23</t>
  </si>
  <si>
    <t>247/23 от 17,11,23</t>
  </si>
  <si>
    <t>85402113155230002040000</t>
  </si>
  <si>
    <t>85402113155230002050000</t>
  </si>
  <si>
    <t>147-346-23 от 20,11,23</t>
  </si>
  <si>
    <t>85402113155230002060000</t>
  </si>
  <si>
    <t>103-342-23 от 20,11,23</t>
  </si>
  <si>
    <t>85402113155230002070000</t>
  </si>
  <si>
    <t>85402113155230002080000</t>
  </si>
  <si>
    <t>253/23 от 20,11,23</t>
  </si>
  <si>
    <t>Служаев Александр Иванович</t>
  </si>
  <si>
    <t>Оказание педагогических услуг - Служаев (ИПК)</t>
  </si>
  <si>
    <t>85402113155230002090000</t>
  </si>
  <si>
    <t>598 от 20,11,23</t>
  </si>
  <si>
    <t>Создание баз данных для цифровых проектов (дог подр Комягина ОА, НИЛ ДДО)</t>
  </si>
  <si>
    <t>85402113155230002100000</t>
  </si>
  <si>
    <t>603 от 21,11,23</t>
  </si>
  <si>
    <t>Поставка напитков (КП)</t>
  </si>
  <si>
    <t>Поставка спецодежды и спецобуви д/рем.цеха (ОМТС)</t>
  </si>
  <si>
    <t>85402113155230002110000</t>
  </si>
  <si>
    <t>монтаж АПС, СО УЭ в коридорах 3-5 этажей общежития 3 (ЦСиС)</t>
  </si>
  <si>
    <t>Поставка приборов и аппаратуры для систем охранно-пожарной сигнализации (ЦСиС)</t>
  </si>
  <si>
    <t>ремонт оборудования пожарной сигнализации (ЦСиС)</t>
  </si>
  <si>
    <t>Поставка картриджей (НИЛ ДДО)</t>
  </si>
  <si>
    <t>8-345-23 от 23,11,23</t>
  </si>
  <si>
    <t>179-226-23 от 23,11,23</t>
  </si>
  <si>
    <t>85402113155230002120000</t>
  </si>
  <si>
    <t>Услуги по ДМС (ВРиСР)</t>
  </si>
  <si>
    <t>организация и проведение конференции (НИЛ ТТМ)</t>
  </si>
  <si>
    <t>181-226-23 от 27,11,23</t>
  </si>
  <si>
    <t>85402113155230002130000</t>
  </si>
  <si>
    <t>255/23 от 27,11,23</t>
  </si>
  <si>
    <t>85402113155230002140000</t>
  </si>
  <si>
    <t>Предоставление услуг подвижной радиотелефонной связи - сотовая связь (ЦСиС)</t>
  </si>
  <si>
    <t>Организация и проведение информационно-практического тренинга "Личная эффективность и эффективность управления командой" (СЦС)</t>
  </si>
  <si>
    <t>ОУ "ККДНиТ"</t>
  </si>
  <si>
    <t>TITDS-XIV-2023-7007,10006,11002,12001,9002,12002,11003,10008 / 263/23 от 27,11,23</t>
  </si>
  <si>
    <t>85402113155230002150000</t>
  </si>
  <si>
    <t>поставка компьютерной техники (НИИ Мосты)</t>
  </si>
  <si>
    <t>76-310-23 от 30,11,23</t>
  </si>
  <si>
    <t>85402113155230002160000</t>
  </si>
  <si>
    <t>85402113155230002170000</t>
  </si>
  <si>
    <t>72-225/1-23 от 30,11,23</t>
  </si>
  <si>
    <t>111-342-23 от 04,12,23</t>
  </si>
  <si>
    <t>85402113155230002180000</t>
  </si>
  <si>
    <t>ООО "Академия бизнеса Б1"</t>
  </si>
  <si>
    <t>85402113155230002190000</t>
  </si>
  <si>
    <t>AB/MOS/2023-0680 / 185-226-23 от 04,12,23</t>
  </si>
  <si>
    <t>85402113155230002200000</t>
  </si>
  <si>
    <t>270/23 от 05,12,23</t>
  </si>
  <si>
    <t>186-226-23 от 05,12,23</t>
  </si>
  <si>
    <t>85402113155230002210000</t>
  </si>
  <si>
    <t>116-342-32 от 06,12,23</t>
  </si>
  <si>
    <t>85402113155230002220000</t>
  </si>
  <si>
    <t>Поставка светодиодных ламп (ЭЦ)</t>
  </si>
  <si>
    <t>Поставка кабеля (НИИ Мосты)</t>
  </si>
  <si>
    <t>Поставка интеактивной панели, стойка в комплекте (НИИ Мосты)</t>
  </si>
  <si>
    <t>Поставка электрокомплектующих (НИЛ ФМК)</t>
  </si>
  <si>
    <t>Постава расходных материалов (НИЛ ФМК)</t>
  </si>
  <si>
    <t>Николаенко Валентина Михайловна</t>
  </si>
  <si>
    <t>Оказание услуг блока почтового бизнеса - почтовые услуги (УКД)</t>
  </si>
  <si>
    <t>утилизация списанного оборудования и запасных частей (УЦПО)</t>
  </si>
  <si>
    <t>189-226-23 от 11,12,23</t>
  </si>
  <si>
    <t>117-342-23 от 11,12,23</t>
  </si>
  <si>
    <t>85402113155230002230000</t>
  </si>
  <si>
    <t>85402113155230002240000</t>
  </si>
  <si>
    <t>73-344-23 от 11,12,23</t>
  </si>
  <si>
    <t>85402113155230002250000</t>
  </si>
  <si>
    <t>3824 LM 0008 / 6-227-23 от 11,12,23</t>
  </si>
  <si>
    <t>85402113155230002260000</t>
  </si>
  <si>
    <t>ПАО "МТС"</t>
  </si>
  <si>
    <t>Оказание услуг по курированию групп профессиональной переподготовки - Николаенко Валентина Михайловна</t>
  </si>
  <si>
    <t>Поставка кабеля управления (НИИ Мосты)</t>
  </si>
  <si>
    <t>279/23 от 13,12,23</t>
  </si>
  <si>
    <t>278/23 от 13,12,23</t>
  </si>
  <si>
    <t>85402113155230002270000</t>
  </si>
  <si>
    <t>85402113155230002280000</t>
  </si>
  <si>
    <t>ООО "Фортуна Плюс"</t>
  </si>
  <si>
    <t>631 от 14,12,23</t>
  </si>
  <si>
    <t>85402113155230002290000</t>
  </si>
  <si>
    <t>85402113155230002300000</t>
  </si>
  <si>
    <t>Разделение проектно-сметной документации на кап.ремонт АПС общ №1 (ЦСиС)</t>
  </si>
  <si>
    <t>194-226-23 от 14,12,23</t>
  </si>
  <si>
    <t>оказанние клининговых услуг (студгор)</t>
  </si>
  <si>
    <t>ИП Пескова Елена Анатольевна</t>
  </si>
  <si>
    <t>ИП Ващенко Владимир Александрович</t>
  </si>
  <si>
    <t>195-226-23 от 14,12,23</t>
  </si>
  <si>
    <t>85402113155230002310000</t>
  </si>
  <si>
    <t>280/23 от 14,12,23</t>
  </si>
  <si>
    <t>85402113155230002320000</t>
  </si>
  <si>
    <t>282/23 от 14,12,23</t>
  </si>
  <si>
    <t>85402113155230002330000</t>
  </si>
  <si>
    <t>4-221-23 от 15,12,23</t>
  </si>
  <si>
    <t>85402113155230002340000</t>
  </si>
  <si>
    <t>ООО "Лангвитчес"</t>
  </si>
  <si>
    <t>ПАО Банк ВТБ</t>
  </si>
  <si>
    <t>75-344-23 от 19,12,23</t>
  </si>
  <si>
    <t>193-226-23 от 19,12,23</t>
  </si>
  <si>
    <t>85402113155230002350000</t>
  </si>
  <si>
    <t>283/23 от 19,12,23</t>
  </si>
  <si>
    <t>85402113155230002360000</t>
  </si>
  <si>
    <t>77-225/1-23 от 19,12,23</t>
  </si>
  <si>
    <t>85402113155230002370000</t>
  </si>
  <si>
    <t>85402113155230002380000</t>
  </si>
  <si>
    <t>284/23 от 19,12,23</t>
  </si>
  <si>
    <t>85402113155230002390000</t>
  </si>
  <si>
    <t>85402113155230002400000</t>
  </si>
  <si>
    <t>286/23 от 20,12,23</t>
  </si>
  <si>
    <t>поставка микрофонов (НИДЦ)</t>
  </si>
  <si>
    <t>АО "Почта России"</t>
  </si>
  <si>
    <t>2318/23-МР-54 / 6-221-23 от 21,12,23</t>
  </si>
  <si>
    <t>85402113155230002410000</t>
  </si>
  <si>
    <t>Услуги по вывозу мусора от строительных и ремонтных работ (рем.ц)</t>
  </si>
  <si>
    <t>80-225/1-23 от 25,12,23</t>
  </si>
  <si>
    <t>85402113155230002420000</t>
  </si>
  <si>
    <t>287/23 от 26,12,23</t>
  </si>
  <si>
    <t>ООО "Центр строительной экспертизы и инжиниринговых услуг"</t>
  </si>
  <si>
    <t>85402113155230002430000</t>
  </si>
  <si>
    <t>85402113155230002440000</t>
  </si>
  <si>
    <t>от 28,12,23</t>
  </si>
  <si>
    <t>2024 год</t>
  </si>
  <si>
    <t>РЕЕСТР ЗАКУПОК ЗА НАЛИЧНЫЙ РАСЧЕТна поставки товаров, выполнения работ, оказания услуг для нужд ФГБОУ ВО СГУПС на 2024 год у единственного поставщика по Федеральному закону №223-ФЗ (раздел 5 положения)</t>
  </si>
  <si>
    <t>Дополнение к реестру КС №223ФЗ  2024 год на приобретение товаров и услуг без проведения процедуры торгов, у единственного поставщика (раздел 5 положения)</t>
  </si>
  <si>
    <t>РЕЕСТР ЗАКУПОК на поставки товаров, выполнения работ, оказания услуг для нужд ФГБОУ ВО СГУПС на 2024 год у единственного поставщика по Федеральному закону №223-ФЗ (раздел 5 положения)</t>
  </si>
  <si>
    <t>услуги специальной связи - отправка секретной корреспонденции (1 отдел)</t>
  </si>
  <si>
    <t>услуги по инкассация денежной наличности, ее доставку и сдачу в кассу пересчета Банка на 24г (бухг)</t>
  </si>
  <si>
    <t>услуги по Лабораторно-инструментальным исследованиям в комбинате питания, бассейне СГУПС (ООТ)</t>
  </si>
  <si>
    <t xml:space="preserve">проведение гигиенического воспитания и аттестации сотрудников студгородка на 24г </t>
  </si>
  <si>
    <t>жалюзи (к.БУ)</t>
  </si>
  <si>
    <t>индикаторные материалы для проведения НК (НИЛ ФМК)</t>
  </si>
  <si>
    <t>оформление дел учебных групп (дог.подр Снопов ЕВ, ИПК)</t>
  </si>
  <si>
    <t>повышение квалификации преподавателя (ИПК)</t>
  </si>
  <si>
    <t>рр61</t>
  </si>
  <si>
    <t>организация документооборота (дог.подр Вишнякова И, каф. ЭТ)</t>
  </si>
  <si>
    <t>обслуживание аквариумов (дог.подр. Маликов И, студгор)</t>
  </si>
  <si>
    <t>до 31,03,24</t>
  </si>
  <si>
    <t>физ.лицо</t>
  </si>
  <si>
    <t>до 30,06,24</t>
  </si>
  <si>
    <t>фотокопировальные услуги (к. История)</t>
  </si>
  <si>
    <t>соль пищевая выварочная (УСОК)</t>
  </si>
  <si>
    <t>комплект мебели - ресепшн (УСОК)</t>
  </si>
  <si>
    <t>электрические теэны для сайны (УСОК)</t>
  </si>
  <si>
    <t>обучение -Техзащита информации Каримов Л.Р (1 отдел)</t>
  </si>
  <si>
    <t>размещение аудиоролика NRJ (ЦСО)</t>
  </si>
  <si>
    <t>размещение аудиоролика Радио 54 (ЦСО)</t>
  </si>
  <si>
    <t>услуги по очистке кровель зданий от снега и наледи (студгор)</t>
  </si>
  <si>
    <t>до 09,02,24</t>
  </si>
  <si>
    <t>почтовые отправления (НИИ Мосты-грант)</t>
  </si>
  <si>
    <t>услуги по измерению мощности дозы рентген.излучения (ИПК)</t>
  </si>
  <si>
    <t>проведение подготовки специалистов и практические экзамены (ИПК)</t>
  </si>
  <si>
    <t>услуги по электротехническим испытаниям рентген.аппарата (ИПК)</t>
  </si>
  <si>
    <t>Брызгалина Анастасия Андреевна</t>
  </si>
  <si>
    <t>Гайнутдинова Юлия Юрьевна</t>
  </si>
  <si>
    <t>Киселёва Виктория Андреевна</t>
  </si>
  <si>
    <t>Хомякова Дарья Евгеньевна</t>
  </si>
  <si>
    <t>Бенгардт Лидия Анатольевна</t>
  </si>
  <si>
    <t>услуги по заполнению базы данных системы БОСС Кадровик - Бардакова Ирина Леонидовна</t>
  </si>
  <si>
    <t>размещение контекстной рекламы в поисковых системах Интернет (ИПК)</t>
  </si>
  <si>
    <t>Техническое обслуживание охранно - тревожной сигнализации на 24 год (Белово)</t>
  </si>
  <si>
    <t>Услуги по водоотведению сточных вод на 24 год (Белово)</t>
  </si>
  <si>
    <t>Подача холодной воды на 24 год (Белово)</t>
  </si>
  <si>
    <t>Услуги доступа к сети интернет на 24 год (Белово)</t>
  </si>
  <si>
    <t>Поставка электрической энергии на 24 год (Белово)</t>
  </si>
  <si>
    <t>Услуги по предоставлению местной и междугород. телефонной связи на 24 год (Белово)</t>
  </si>
  <si>
    <t>Услуги по обслуживанию пожарной сигнализации на 24 год (Белово)</t>
  </si>
  <si>
    <t>Пользование тепловой энергией в виде горячей воды на 24 год (Белово)</t>
  </si>
  <si>
    <t>Техническое содержание, обслуживание и текущий ремонт здания на 1-е полугод 24 г. (Белово)</t>
  </si>
  <si>
    <t>Автотранспортные услуги для перевозки сотрудников</t>
  </si>
  <si>
    <t>Автотранспортные услуги для перевозки студентов</t>
  </si>
  <si>
    <t>Батарейки</t>
  </si>
  <si>
    <t>Ветуслуги для столовой</t>
  </si>
  <si>
    <t>Вывоз снега</t>
  </si>
  <si>
    <t>Кресло офисное</t>
  </si>
  <si>
    <t>Наградная продукция</t>
  </si>
  <si>
    <t>Обучение сотрудников</t>
  </si>
  <si>
    <t>Организация спортивно-оздоровительного плавания</t>
  </si>
  <si>
    <t>Продукты</t>
  </si>
  <si>
    <t>Поверка диэлектрических перчаток</t>
  </si>
  <si>
    <t>Посуда для столовой</t>
  </si>
  <si>
    <t>Поставка чистой питьевой воды</t>
  </si>
  <si>
    <t>Ремонт и регулировка окон</t>
  </si>
  <si>
    <t>Светильники светодиодные (учебный корпус)</t>
  </si>
  <si>
    <t>Сантехническая продукция (учебный корпус)</t>
  </si>
  <si>
    <t>Техническое обслуживание комплекса технических средств охраны</t>
  </si>
  <si>
    <t>Сахар, овощи, фрукты, консервированные, макароны,</t>
  </si>
  <si>
    <t>Мясо птицы</t>
  </si>
  <si>
    <t>Масло, маргарин, мука, соль, крупа, прочие</t>
  </si>
  <si>
    <t>Колбасные изделия</t>
  </si>
  <si>
    <t>Молочная продукция</t>
  </si>
  <si>
    <t>Кондитерские изделия</t>
  </si>
  <si>
    <t>Оказание услуг по сопровождению 1С</t>
  </si>
  <si>
    <t>Оказание услуг по осуществлению контроля за каналом передачи тревожного извещения, экстренное направление группы задержания</t>
  </si>
  <si>
    <t>Оказание услуг по техническому обслуживанию тревожной сигнализации</t>
  </si>
  <si>
    <t>Мясо свинины, говядины, субпродукты</t>
  </si>
  <si>
    <t>Рыба, морепродукты, свежемороженая ягода, овощи</t>
  </si>
  <si>
    <t>Свежие овощи</t>
  </si>
  <si>
    <t>Услуги по проведению лабораторных исследований на объектах филиала СГУПС</t>
  </si>
  <si>
    <t>Услуги по дератизации и дезинсекции объектов филиала СГУПС в г.Новоалтайске</t>
  </si>
  <si>
    <t>Оказание услуг по техническому обслуживанию АПС</t>
  </si>
  <si>
    <t>Оказание услуг по техническому обслуживанию комплекса приборов учета тепла 2 здания</t>
  </si>
  <si>
    <t>Оказание услуг по техническому обслуживанию ККТ</t>
  </si>
  <si>
    <t>Чистящие моющие средства</t>
  </si>
  <si>
    <t>Тряпка для пола, перчатки резиновые</t>
  </si>
  <si>
    <t>Поставка Сарбио Селена</t>
  </si>
  <si>
    <t>Оказание услуг по размещению информационного материала</t>
  </si>
  <si>
    <t>Поставка электротоваров, сантехнических товаров</t>
  </si>
  <si>
    <t>Поставка бумаги</t>
  </si>
  <si>
    <t>Изготовление зачетных книжек, журналов и др. бланков</t>
  </si>
  <si>
    <t>ежеквартальный техничкеский контроль средств защиты (1 отдел)</t>
  </si>
  <si>
    <t>организация мероприятия в ДК Железнодорожник (МПиВД)</t>
  </si>
  <si>
    <t>оформление дикларации и сертификата соответствия на систему освещения рабочей зоны вагонов Ярило (СТПК)</t>
  </si>
  <si>
    <t>поставка спортивных тренажеров (УСОК)</t>
  </si>
  <si>
    <t>Охрана объекта с использованием технических средств охранной сигнализации на 24 год (Белово)</t>
  </si>
  <si>
    <t>рр1</t>
  </si>
  <si>
    <t>ЕП</t>
  </si>
  <si>
    <t>ежеквартальный технический контроль средств защиты (1 отдел)</t>
  </si>
  <si>
    <t>дог</t>
  </si>
  <si>
    <t>до 19,01,24</t>
  </si>
  <si>
    <t>ООО "Спектр"</t>
  </si>
  <si>
    <t>ФГУП "Главный центр специальной связи"</t>
  </si>
  <si>
    <t>ФГУП НПП "Гамма"</t>
  </si>
  <si>
    <t>АНО ДПО "Учебный центр АТЦ"</t>
  </si>
  <si>
    <t>ФБУЗ "Центр гигиены и эпидемиологии в НСО"</t>
  </si>
  <si>
    <t>ООО "Сибирьтест"</t>
  </si>
  <si>
    <t>ФГБУ "ВНИИ труда" Минтруда России</t>
  </si>
  <si>
    <t>установка и монтаж дополнительных поручней в общеж №2,№4 (ОКСиР)</t>
  </si>
  <si>
    <t>возврат и отправка корреспонденции (УКД)</t>
  </si>
  <si>
    <t>проезд, проживание, питание г.Москва - 4студ (КДЦ, участие в форуме)</t>
  </si>
  <si>
    <t>трансфер участников форума (КДЦ)</t>
  </si>
  <si>
    <t>№ 223 ФЗ-3</t>
  </si>
  <si>
    <t>ГСМ во время командировки (НИЛ Геолог)</t>
  </si>
  <si>
    <t>рр2</t>
  </si>
  <si>
    <t>5-226-24 от 16,01,24</t>
  </si>
  <si>
    <t>2024г</t>
  </si>
  <si>
    <t>85402113155240000010000</t>
  </si>
  <si>
    <t>ИП Иго Павел Ильхович</t>
  </si>
  <si>
    <t>ООО "Дионикс"</t>
  </si>
  <si>
    <t>ООО "Туристическая компания Олимпия-Райзен-Сибирь"</t>
  </si>
  <si>
    <t>лампы для облучателеля-рециркулятора (ректорат)</t>
  </si>
  <si>
    <t>проезд для участия в выставке-форуме (ф ПУСК)</t>
  </si>
  <si>
    <t>утилизация особо ценного оборудования (УЦПО)</t>
  </si>
  <si>
    <t>аренда легко-атлетической дорожки (ф.Физ.восп)</t>
  </si>
  <si>
    <t>услуги по провдению периодического медицинского осмотра сотрудников (ООТ)</t>
  </si>
  <si>
    <t>противопожарные муфты (СЦ)</t>
  </si>
  <si>
    <t>расходные материалы для занятий по РК и ПВК (ИПК)</t>
  </si>
  <si>
    <t>материалы во время командировки (НИЛ Геолог)</t>
  </si>
  <si>
    <t>решетка вентиляц, панель потолочн (рем.ц)</t>
  </si>
  <si>
    <t>запчасти для авто (АТУ)</t>
  </si>
  <si>
    <t>мониторинг транспортных средств на 2024г(АТУ)</t>
  </si>
  <si>
    <t>поставка канцтоваров (ПЭУ)</t>
  </si>
  <si>
    <t>кресла офисные (УО)</t>
  </si>
  <si>
    <t>Техническое (сервисное) обслуживание автоматического теплового оборудования ИТП - 1 год(СЦ)</t>
  </si>
  <si>
    <t>Мясо  говядины (КП)</t>
  </si>
  <si>
    <t>Колбасные  изделия (КП)</t>
  </si>
  <si>
    <t>Мясо свинины, субпродукты (КП)</t>
  </si>
  <si>
    <t>Майонез (КП)</t>
  </si>
  <si>
    <t>Рыба, морепродукты (КП)</t>
  </si>
  <si>
    <t>Обслуживание  весов (КП)</t>
  </si>
  <si>
    <t>Сервисное обслуживание ККМ (КП)</t>
  </si>
  <si>
    <t>Передача данных в ФНС (КП)</t>
  </si>
  <si>
    <t>Поверка  СИ (КП)</t>
  </si>
  <si>
    <t>Овощи свежие (КП)</t>
  </si>
  <si>
    <t>Фрукты свежие (КП)</t>
  </si>
  <si>
    <t>Сухофрукты (КП)</t>
  </si>
  <si>
    <t>Сыр в ассортименте, коктейль молочный (КП)</t>
  </si>
  <si>
    <t>ИП Савченко Наталья Александровна</t>
  </si>
  <si>
    <t>ПАО "Новосибирский завод химконцентратов"</t>
  </si>
  <si>
    <t>ООО "Спутник"</t>
  </si>
  <si>
    <t>проживание студентов г.Барнаул (к.физ.восп)</t>
  </si>
  <si>
    <t>участие в Чемпионате по хоккею - проезд студентов автобусом г.Барнаул (к.физ.восп)</t>
  </si>
  <si>
    <t>канцтовары (ректорат)</t>
  </si>
  <si>
    <t>запчасти д/сервера бухг (УЦПО)</t>
  </si>
  <si>
    <t>неисключительные права за использование ПО Информационный модуль сайта VIKON (УЦПО)</t>
  </si>
  <si>
    <t>работы по составлению аналитич.записок, оформлению документов (Жукова М, ПИО УНИР)</t>
  </si>
  <si>
    <t>ООО "ПромТЭН"</t>
  </si>
  <si>
    <t>85402113155240000020000</t>
  </si>
  <si>
    <t>Поставка оборудования для системы видеоконференции (СибНИИ мостов)</t>
  </si>
  <si>
    <t>Поставка звукового оборудования (СибНИИ мостов)</t>
  </si>
  <si>
    <t>жалюзи (БУ)</t>
  </si>
  <si>
    <t>шлейф сканера, блок питания (УИНФ)</t>
  </si>
  <si>
    <t>выпуск газеты "Кадры-транспорту" (ЦСО)</t>
  </si>
  <si>
    <t>монтаж вытяжной вентиляции для лаб.шкафа (НИЛ ФМК)</t>
  </si>
  <si>
    <t>поставка концентрата магнитной суспензии (НИЛ ФМК)</t>
  </si>
  <si>
    <t>предоставлениедоступа по сети Интернет к информациооно-справочной системе "Техэксперт" (НИЛ ФМК)</t>
  </si>
  <si>
    <t>штампы на автооснастке (НИЛ ФМК)</t>
  </si>
  <si>
    <t>ветошь (НИЛ ФМК)</t>
  </si>
  <si>
    <t>курьерские услуги (НИЛ ФМК)</t>
  </si>
  <si>
    <t>поставка стальных балок - 15 шт. (НИЛ ФМК)</t>
  </si>
  <si>
    <t>автозапчасти</t>
  </si>
  <si>
    <t>гигиеническое обучение и оформление личных мед.книжек</t>
  </si>
  <si>
    <t>запчасти для ремонта холодильников</t>
  </si>
  <si>
    <t>обучение сотрудников</t>
  </si>
  <si>
    <t>продление права пользования ПО ViPNet</t>
  </si>
  <si>
    <t>перчатки х/б, латексные</t>
  </si>
  <si>
    <t>ремонт электрооборудования столовой</t>
  </si>
  <si>
    <t>спецодежда, спецобувь</t>
  </si>
  <si>
    <t>обслуживание контрольно-кассовой техники (УСОК)</t>
  </si>
  <si>
    <t>изготовление барельефа с портретным изображением Аксененко Н.Е. (ЦСО)</t>
  </si>
  <si>
    <t>изготовление барельефа с портретным изображением Старостенко В.И. (ЦСО)</t>
  </si>
  <si>
    <t>футболки  -20шт. , свитшоты -5 шт. (профком студентов)</t>
  </si>
  <si>
    <t>организация питания на День студента (профком студентов)</t>
  </si>
  <si>
    <t>изготовление сумок-шопперов- 10 шт. (профком студентов)</t>
  </si>
  <si>
    <t>разработка проекта капремонта системы ВК в комбинате питания (ОКСиР)</t>
  </si>
  <si>
    <t>АО "Техатомсервис"</t>
  </si>
  <si>
    <t>85402113155240000030000</t>
  </si>
  <si>
    <t>Проведение аудита документов и оформление квалификационных удостоверений специалистов неразрушающего контроля (ИПК)</t>
  </si>
  <si>
    <t>ООО "Научно-учебный центр  "Качество"</t>
  </si>
  <si>
    <t>Оказание мед. Услуг ( водитель)</t>
  </si>
  <si>
    <t>Услуги по дезинсекции и дератизации объектов</t>
  </si>
  <si>
    <t>Услуги по сервисному тех. Обслуживанию общеобменной вентиляции в общежитии</t>
  </si>
  <si>
    <t>Услуги по сервисному тех. Обслуживанию общеобменной вентиляции в учебно-лабораторном корпусе</t>
  </si>
  <si>
    <t>Услуги по ТО установок наружного  освещения</t>
  </si>
  <si>
    <t>Услуги по ТО кухонного оборудования</t>
  </si>
  <si>
    <t>ТО прибора учета тепловой энергии</t>
  </si>
  <si>
    <t>Оказание услуг по техническому мониторингу и эксплуатационно-техническому обслуживанию объектовой станции</t>
  </si>
  <si>
    <t>Оказание услуг по ТО и ремонту ОС</t>
  </si>
  <si>
    <t>Оказание услуг по ТО  и текущему ремонту системы противопожарной автоматики (ППА)</t>
  </si>
  <si>
    <t>Доступ к персонифицированной информации в многофункциональной системе Информио»</t>
  </si>
  <si>
    <t>Услуги по транспортированию промышленных отходов и их передаче на захоронение</t>
  </si>
  <si>
    <t>Оказание услуг по техническому обслуживанию системы видеонаблюдения</t>
  </si>
  <si>
    <t>Предоставление услуг связи ОАО «ЭР-Телеком Холдинг»</t>
  </si>
  <si>
    <t>Оказание услуг по ведению экологического учета (оформление отчетности)</t>
  </si>
  <si>
    <t xml:space="preserve">Поставка ГСМ </t>
  </si>
  <si>
    <t>Конверты маркированные, не маркированные, открытки, марки</t>
  </si>
  <si>
    <t>Услуги почтовой связи (в т.ч. Экспресс почта)</t>
  </si>
  <si>
    <t>Оказание услуг по приобретению авиабилетов (командировки)</t>
  </si>
  <si>
    <t>Оказание услуг по заправке газовых баллонов</t>
  </si>
  <si>
    <t>Повышение квалификации, конференции, семинары</t>
  </si>
  <si>
    <t xml:space="preserve">Изготовление ключей </t>
  </si>
  <si>
    <t xml:space="preserve">Поставка медикаментов </t>
  </si>
  <si>
    <t>Оплата договоров возмездного оказания услуг</t>
  </si>
  <si>
    <t>Выполнение ремонтных работ помещений учебных корпусов и общежития</t>
  </si>
  <si>
    <t>Оказание педагогических услуг физическим лицам</t>
  </si>
  <si>
    <t>Оказание услуг по обучению санминимуму при поступлении на работу</t>
  </si>
  <si>
    <t>Оказание услуг по профессиональной гигиенической подготовке и аттестации должностных лиц</t>
  </si>
  <si>
    <t>Оказание услуг по проведению мед. Осмотра при поступлении на работу</t>
  </si>
  <si>
    <t xml:space="preserve">Поставка санитарно технических материалов </t>
  </si>
  <si>
    <t xml:space="preserve">Поставка моющих средств </t>
  </si>
  <si>
    <t xml:space="preserve">Поставка ткани для пола </t>
  </si>
  <si>
    <t>Поставка хозтоваров</t>
  </si>
  <si>
    <t xml:space="preserve">Поставка металлопродукции </t>
  </si>
  <si>
    <t>Поставка строительных материалов</t>
  </si>
  <si>
    <t>Поставка электротоваров</t>
  </si>
  <si>
    <t xml:space="preserve">Поставка полиграфии </t>
  </si>
  <si>
    <t xml:space="preserve">Поставка канцтоваров </t>
  </si>
  <si>
    <t>Поставка спецодежды, обуви</t>
  </si>
  <si>
    <t>Поставка кабеля для учебных практик</t>
  </si>
  <si>
    <t>Поставка материалов для учебных практик</t>
  </si>
  <si>
    <t xml:space="preserve">Поставка запасных частей, автомасел  и косметических средств для автомобиля </t>
  </si>
  <si>
    <t xml:space="preserve">Услуги по ремонту автомобиля </t>
  </si>
  <si>
    <t>Поставка масла для бензооборудования</t>
  </si>
  <si>
    <t>Поставка электрооборудования и приборов</t>
  </si>
  <si>
    <t xml:space="preserve">Поставка прочего оборудования </t>
  </si>
  <si>
    <t>Поставка бытовой техники</t>
  </si>
  <si>
    <t>Поставка безалкогольных напитков, соков, воды</t>
  </si>
  <si>
    <t>Поставка бакалеи и прочих продуктов питания</t>
  </si>
  <si>
    <t>Поставка рыбы и рыбных продуктов переработанных и консервированных</t>
  </si>
  <si>
    <t xml:space="preserve">Поставка  мяса и  мясных продуктов </t>
  </si>
  <si>
    <t>Поставка овощей и фруктов</t>
  </si>
  <si>
    <t>Поставка молочной продукции</t>
  </si>
  <si>
    <t>Поставка конфет, шоколадных и вафельных батончиков</t>
  </si>
  <si>
    <t>Поставка мукомольной-крупяной продукции</t>
  </si>
  <si>
    <t>Поставка хлебобулочной, мучной, кондитерской продукции</t>
  </si>
  <si>
    <t>Поставка  масла и жиров животных и растительных</t>
  </si>
  <si>
    <t>Оргвзнос за участие в олимпиаде, спартакиаде, фестивале</t>
  </si>
  <si>
    <t>Поставка бейджиков  «Студент года»</t>
  </si>
  <si>
    <t>Поставка живых цветов, искуственных цветов, венков, корзин с цветами</t>
  </si>
  <si>
    <t>Поставка оргтехники</t>
  </si>
  <si>
    <t>Поставка оперативной памяти и твердотельных накопителей для ноутбуков</t>
  </si>
  <si>
    <t>Поставка расходных материалов для сервисного центра</t>
  </si>
  <si>
    <t>Расходные материалы для принтеров и копиров (Картриджи. Тонеры)</t>
  </si>
  <si>
    <t>Ремонт и сервисное обслуживание компьютерной техники</t>
  </si>
  <si>
    <t>Оказание услуг по заправке и восстановлению картриджей для копировального оборудования</t>
  </si>
  <si>
    <t>Поставка одноразовой посуды (контейнеры, стаканы,  ложки)</t>
  </si>
  <si>
    <t>Пакеты фасовочные (разные)</t>
  </si>
  <si>
    <t>Поставка антисептика</t>
  </si>
  <si>
    <t>Разработка проектно-сметной документации, кадастровые работы, определение мест земельного участка, оценочные работы</t>
  </si>
  <si>
    <t>Оказание услуг на использование системы и услуги по тех. поддержке в виде абонентского обслуживания СКБ Контур</t>
  </si>
  <si>
    <t>Поставка составных частей для мебели</t>
  </si>
  <si>
    <t xml:space="preserve">Поставка мебели </t>
  </si>
  <si>
    <t>Поставка инструментов</t>
  </si>
  <si>
    <t>Поставка стендов, макетов, баннера</t>
  </si>
  <si>
    <t>Поставка запасных частей для оборудования и инструментов</t>
  </si>
  <si>
    <t>Изготовление планов эвакуации (Пост ЭЦ — 1шт, гараж-1шт)</t>
  </si>
  <si>
    <t>Приобретение первичных средств пожаротушения (огнетушители, пожарные рукава, подставки под огнетушители,  автономных извещателей, батареек, приборов  и т. д.)</t>
  </si>
  <si>
    <t>Поставка средств индивид. защиты-ГО и ЧС (в т.ч. покрывала, самоспасатели и тд)</t>
  </si>
  <si>
    <t>Монтажные работы по ремонту охранно- пожарной безопасности</t>
  </si>
  <si>
    <t>Монтаж сигнализации запасного выхода в общежитии</t>
  </si>
  <si>
    <t xml:space="preserve">Оказание услуг по проведению испытаний  огнезащитной обработки деревянных конструкций чердачных помещений общежития и уч. корпусов </t>
  </si>
  <si>
    <t>рр3</t>
  </si>
  <si>
    <t xml:space="preserve">РЕЕСТР ЗАКУПОК на поставки товаров, выполнения работ, оказания услуг для нужд ФГБОУ ВО СГУПС на 2024год у единственного поставщика по Федеральному закону №223-ФЗ (раздел 5 положения)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</si>
  <si>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ИП Пхайко Руслан Петрович</t>
  </si>
  <si>
    <t>ООО "Электрон-сервис НСК"</t>
  </si>
  <si>
    <t>ООО "Сибирское мясо"</t>
  </si>
  <si>
    <t>ООО "Сибкор-Н"</t>
  </si>
  <si>
    <t>ООО "Бустон"</t>
  </si>
  <si>
    <t>Поставка оборудования для системы видеоконференции - крамер (СибНИИ мостов)</t>
  </si>
  <si>
    <t>ИП Ващенко Аладимир Александрович</t>
  </si>
  <si>
    <t>до 28.02.2024</t>
  </si>
  <si>
    <t>ГАУ НСО "Арена"</t>
  </si>
  <si>
    <t>ООО "ГПМ Радио"</t>
  </si>
  <si>
    <t>изготовление и установка дополнительных поручней в общ №2,№4 (ОКСиР)</t>
  </si>
  <si>
    <t>ООО "А-Сталь"</t>
  </si>
  <si>
    <t>АО "Бердский электромеханический завод"</t>
  </si>
  <si>
    <t>ООО "НКТД"</t>
  </si>
  <si>
    <t>ИП Казина Екатерина Александровна</t>
  </si>
  <si>
    <t>ООО "Атмосфера чистоты"</t>
  </si>
  <si>
    <t>ООО "Новосибэкспресс"</t>
  </si>
  <si>
    <t>услуги печати - выпуск газеты "Кадры-транспорту" (ЦСО)</t>
  </si>
  <si>
    <t>ИП Ихсанова Диана Домировна</t>
  </si>
  <si>
    <t>ООО ПКФ "Рекламное агентство КИТ"</t>
  </si>
  <si>
    <t>Поставка стальных балок - 15 шт. (НИЛ ФМК)</t>
  </si>
  <si>
    <t>Услуги печати - выпуск газеты "Кадры-транспорту" (ЦСО)</t>
  </si>
  <si>
    <t>85402113155240000040000</t>
  </si>
  <si>
    <t>36-48-23 / 02/24 от 23,01,24</t>
  </si>
  <si>
    <t>1-310-24 от 18,01,24</t>
  </si>
  <si>
    <t>7-226-24 от 19,01,24</t>
  </si>
  <si>
    <t>85402113155240000050000</t>
  </si>
  <si>
    <t>10-226-24 от 23,01,24</t>
  </si>
  <si>
    <t>04/24 от 23,01,24</t>
  </si>
  <si>
    <t>85402113155240000060000</t>
  </si>
  <si>
    <t>85402113155240000070000</t>
  </si>
  <si>
    <t>6-342-24 от 23,01,24</t>
  </si>
  <si>
    <t>ИП Потапов Дмитрий Борисович</t>
  </si>
  <si>
    <t>ООО "Национальный фонд поддержки инноваций в сфере образования"</t>
  </si>
  <si>
    <t>ООО "Умика"</t>
  </si>
  <si>
    <t>мониторинг транспортных средств на 2024г (АТУ)</t>
  </si>
  <si>
    <t>ООО "РЦМ "Подразделение "Д"</t>
  </si>
  <si>
    <t>услуги по проведению периодического медицинского осмотра сотрудников (ООТ)</t>
  </si>
  <si>
    <t>ООО "Эко-партнер"</t>
  </si>
  <si>
    <t>поездка студентов для участия в выставке-форуме "Россия" г Москва (ф.УПП)</t>
  </si>
  <si>
    <t>поездка студентов для участия в выставке-форуме "Россия" г Москва (ф.СЖД)</t>
  </si>
  <si>
    <t>ремонт напорного фильтра в бассейне (УСОК)</t>
  </si>
  <si>
    <t>выпуск новостных, фото и видеоматериалов в СМИ, на сайте, в соцсетях (дог.подр А.С Смирнова, ЦСО)</t>
  </si>
  <si>
    <t>участие в выставке ярмарке - Образование. Карьера (прием.комисс)</t>
  </si>
  <si>
    <t>размещение аудиороликов (ЦСО)</t>
  </si>
  <si>
    <t>поставка стульев (УО)</t>
  </si>
  <si>
    <t>ремонт ворот гаража УСОК</t>
  </si>
  <si>
    <t>Чеботарев Сергей Сергеевич</t>
  </si>
  <si>
    <t>Чечулина Наталья Павловна</t>
  </si>
  <si>
    <t>педагогические услуги ИПК - Тихонов Кирилл Олегович</t>
  </si>
  <si>
    <t>Савочкина Ольга Александровна</t>
  </si>
  <si>
    <t>Фролова Татьяна Геннадьевна</t>
  </si>
  <si>
    <t>педагогические услуги ИПК - Никулина Ольга Петровна</t>
  </si>
  <si>
    <t>нормоконтоль документов (дог.подр Кутень ММ, ОКО)</t>
  </si>
  <si>
    <t>Волженина Любовь Александровна</t>
  </si>
  <si>
    <t>Горбачев Владимир Иванович</t>
  </si>
  <si>
    <t>Золоторева Елена Владимировна</t>
  </si>
  <si>
    <t>Корзенко Сергей Сергеевич</t>
  </si>
  <si>
    <t>Кузнецова Светлана Андреевна</t>
  </si>
  <si>
    <t>Мирошникова Нина Яковлевна</t>
  </si>
  <si>
    <t>Смольник Виктория Владимировна</t>
  </si>
  <si>
    <t>Шумицкая Светлана Лукинична</t>
  </si>
  <si>
    <t>Услуги по осуществлению организационно-методической работы со  слушателями Центров профориентации ЗСЖД - Богомолова Татьяна Александровна (ЦДО)</t>
  </si>
  <si>
    <t>Воробьев Валерий Степанович</t>
  </si>
  <si>
    <t>Ильиных Андрей Степанович</t>
  </si>
  <si>
    <t>Климов Александр Александрович</t>
  </si>
  <si>
    <t>Макарова Анна Александровна</t>
  </si>
  <si>
    <t>Услуги по проведению профориентационной работы - Бахтин Сергей Анатольевич (ЦСО)</t>
  </si>
  <si>
    <t>Оказание услуг по организации и контролю наполнения содержанием актуальной информацией комплекса учебно-методической поддержки (Басев ИН, ЦСО)</t>
  </si>
  <si>
    <t>Аккумуляторы для кассы, батарейки</t>
  </si>
  <si>
    <t>Батареи для источников бесперебойного питания</t>
  </si>
  <si>
    <t>Гофра, уголки, крепеж</t>
  </si>
  <si>
    <t>Моющие и чистящие средства</t>
  </si>
  <si>
    <t>Предоставление услуг виртуального хостинга</t>
  </si>
  <si>
    <t>Салфетки бумажные</t>
  </si>
  <si>
    <t>Хозяйственные товары для столовой</t>
  </si>
  <si>
    <t>Фильтры сетевые</t>
  </si>
  <si>
    <t>Моющие и чистящие средства (НИИ Мосты)</t>
  </si>
  <si>
    <t>автомасла, реле стартера (НИЛ Геолог)</t>
  </si>
  <si>
    <t>поставка МФУ и картриджей (НИЛ ФМК)</t>
  </si>
  <si>
    <t>расходные материалы для проведения магнитопорошкового контроля (НИЛ ФМК)</t>
  </si>
  <si>
    <t>Поставка модульной холодильной камеры в комплекте (ККДП)</t>
  </si>
  <si>
    <t>Выполнение инженерно-геодезических и инженерно-экологических изысканий на объекте Автодорожный мост через р.Иня (НИИ Мосты)</t>
  </si>
  <si>
    <t>проведение сервисного обслуживания пурифайера (НИЛ ФМК)</t>
  </si>
  <si>
    <t>Диваны (НИЛ ФМК)</t>
  </si>
  <si>
    <t>услуги по печати брошюр (НИЛ ФМК)</t>
  </si>
  <si>
    <t>Дератизация, дезинсекция (КП)</t>
  </si>
  <si>
    <t>Масло растительное (КП)</t>
  </si>
  <si>
    <t>Ветчина (КП)</t>
  </si>
  <si>
    <t>Поставка напитков  (КП)</t>
  </si>
  <si>
    <t>Одноразовая посуда (КП)</t>
  </si>
  <si>
    <t>Хозяйственные нужды (КП)</t>
  </si>
  <si>
    <t>Моющее (КП)</t>
  </si>
  <si>
    <t>Ингредиенты д/кондитерского цеха (КП)</t>
  </si>
  <si>
    <t>Крупы, соль, макароны (КП)</t>
  </si>
  <si>
    <t>яйцо (КП)</t>
  </si>
  <si>
    <t>рыба (КП)</t>
  </si>
  <si>
    <t>№ 223 ФЗ-4</t>
  </si>
  <si>
    <t>17-226-24 от 25,01,24</t>
  </si>
  <si>
    <t>85402113155240000080000</t>
  </si>
  <si>
    <t>рр4</t>
  </si>
  <si>
    <t>февраль</t>
  </si>
  <si>
    <t>оформление документов (дог.подр Самсонова СА, Белово)</t>
  </si>
  <si>
    <t>до 31,01,24</t>
  </si>
  <si>
    <t>ООО "Выбери радио"</t>
  </si>
  <si>
    <t>85402113155240000090000</t>
  </si>
  <si>
    <t>11-226-24 от 24,01,24</t>
  </si>
  <si>
    <t>Банк "Левоборежный (ПАО)</t>
  </si>
  <si>
    <t>ООО "ЦНТД"</t>
  </si>
  <si>
    <t>ООО "Президент"</t>
  </si>
  <si>
    <t>ООО "Кузбасская ярмарка"</t>
  </si>
  <si>
    <t>85402113155240000100000</t>
  </si>
  <si>
    <t>19-226-24 от 29,01,24</t>
  </si>
  <si>
    <t>предоставление доступа по сети Интернет к информационно-справочной системе "Техэксперт" (НИЛ ФМК)</t>
  </si>
  <si>
    <t>ООО "Солвекс плюс"</t>
  </si>
  <si>
    <t>ООО "Сибирский бакалейный центр"</t>
  </si>
  <si>
    <t>ООО "Изыскатель-С"</t>
  </si>
  <si>
    <t>ФГКУ "УВО ВНГ России по Кемеровской области - Кузбасу"</t>
  </si>
  <si>
    <t>ООО "Горштамп"</t>
  </si>
  <si>
    <t>ООО "Аквабар-Сибирь"</t>
  </si>
  <si>
    <t>44 / 9/24 от 30,01,24</t>
  </si>
  <si>
    <t>85402113155240000110000</t>
  </si>
  <si>
    <t>85402113155240000120000</t>
  </si>
  <si>
    <t>109 / 23-226-24 от 31,01,2024</t>
  </si>
  <si>
    <t>ИП Лазуткина Зоя Дмитриевна</t>
  </si>
  <si>
    <t>1-343-24 от 31,01,24</t>
  </si>
  <si>
    <t>Моющие средства (КП)</t>
  </si>
  <si>
    <t>ООО "Академия упаковки"</t>
  </si>
  <si>
    <t>ГБУ НСО "Управление ветеринарии города Новосибирска"</t>
  </si>
  <si>
    <t>ООО "Криотехника-холодное оборудование"</t>
  </si>
  <si>
    <t>85402113155240000130000</t>
  </si>
  <si>
    <t>ООО "Инженерные сети Сервис"</t>
  </si>
  <si>
    <t>85402113155240000140000</t>
  </si>
  <si>
    <t>31 от 31,01,24</t>
  </si>
  <si>
    <t>Смирнова Александра Сергеевна</t>
  </si>
  <si>
    <t>до 24,04,24</t>
  </si>
  <si>
    <t>85402113155240000150000</t>
  </si>
  <si>
    <t>35/24/вб от 01,02,24</t>
  </si>
  <si>
    <t>14/24 от 01,02,24</t>
  </si>
  <si>
    <t>85402113155240000160000</t>
  </si>
  <si>
    <t>04/24 / 11/24 от 01,02,24</t>
  </si>
  <si>
    <t>Расходные материалы для проведения магнитопорошкового контроля (НИЛ ФМК)</t>
  </si>
  <si>
    <t>85402113155240000170000</t>
  </si>
  <si>
    <t>ООО "ТТТ"</t>
  </si>
  <si>
    <t>№ 223 ФЗ-5</t>
  </si>
  <si>
    <t>Поставка монитора, клавиатуры, мыши</t>
  </si>
  <si>
    <t>Услуги по предоставлению доступа к ЭБС</t>
  </si>
  <si>
    <t>Оказание услуг по предрейсовому медосмотру водителя автотранспортных средств</t>
  </si>
  <si>
    <t>Поставка запчастей к автомобилям</t>
  </si>
  <si>
    <t>Охрана объектов филиала - 3 месяца</t>
  </si>
  <si>
    <t>поставка системного блока, и ПО (8590,00)</t>
  </si>
  <si>
    <t>доска отбойная (ОКСиР)</t>
  </si>
  <si>
    <t>аптечки для столовых (КП)</t>
  </si>
  <si>
    <t>Поставка мебели и пружинных матрасов (студгор)</t>
  </si>
  <si>
    <t>Услуги по ремонту и перетяжке мягкой мебели (студгор)</t>
  </si>
  <si>
    <t>оказание услуг по техническому обслуживанию установок Аквахлор - 1 год (УСОК)</t>
  </si>
  <si>
    <t>оказание медицинских услуг спортивного врача (УСОК)</t>
  </si>
  <si>
    <t>Поставка одноразовой посуды и упаковки (КП)</t>
  </si>
  <si>
    <t>поставка кондитерского крема (КП)</t>
  </si>
  <si>
    <t>участие в вебинаре (ИПК)</t>
  </si>
  <si>
    <t>блоки питания для приборов учета тепла (СЦ)</t>
  </si>
  <si>
    <t>поверка и калибровка средств измерения (ИПК)</t>
  </si>
  <si>
    <t>повышение квалификации преподавателей (к. Стр.мех)</t>
  </si>
  <si>
    <t>образовательные услуги - повышение квалификации сотрудников Заказчика  (УКД, ГО ЧС)</t>
  </si>
  <si>
    <t>обновление программы Гранд смета на 2 места (ОКСиР)</t>
  </si>
  <si>
    <t>приборы и оборудование охранной сигнализации (ЦСиС)</t>
  </si>
  <si>
    <t>кабель-канал, стыжки (ЦСиС)</t>
  </si>
  <si>
    <t>печь микроволновая (ОКВР)</t>
  </si>
  <si>
    <t>контакторы для замены в печи сауны (УСОК)</t>
  </si>
  <si>
    <t>подготовка лыжных трасс (дог.подр Глушков ДН, к.Физ.восп)</t>
  </si>
  <si>
    <t>запчасти для ремонта Авто КаМАЗ (Нил Геолог)</t>
  </si>
  <si>
    <t>выполнение буровых работ и отбор монолитов грунта (Просеков НА - самозанятый (НИЛ Геолог)</t>
  </si>
  <si>
    <t>Поставка светодиодного экрана с контроллером (НИИ Мосты)</t>
  </si>
  <si>
    <t>поставка мебели - стулья (НИИ Мосты)</t>
  </si>
  <si>
    <t>запчасти для ремонта МФУ (ПИО УНИР)</t>
  </si>
  <si>
    <t>поставка металлических стеллажей и шкафов (НИЛ Геолог)</t>
  </si>
  <si>
    <t>выполнение работ по разработке проектной документации раздела проект полосы отвода (НИИ Мосты)</t>
  </si>
  <si>
    <t>работы по текущему ремонту аудитории Л-206 (НИИ Мосты)</t>
  </si>
  <si>
    <t>15/24 от 01,02,24</t>
  </si>
  <si>
    <t>85402113155240000180000</t>
  </si>
  <si>
    <t>Хозяйственные товары для общежития</t>
  </si>
  <si>
    <t>Строительные материалы</t>
  </si>
  <si>
    <t>Медикаменты</t>
  </si>
  <si>
    <t>Канцелярские товары</t>
  </si>
  <si>
    <t>Проектор</t>
  </si>
  <si>
    <t>Мешки мусорные</t>
  </si>
  <si>
    <t>рр5</t>
  </si>
  <si>
    <t>ООО "Белгос"</t>
  </si>
  <si>
    <t>ФГБОУ ВО "НГАСУ" (Сибстрин)</t>
  </si>
  <si>
    <t>85402113155240000190000</t>
  </si>
  <si>
    <t>209/7811286 / 17/24 от 05,02,24</t>
  </si>
  <si>
    <t>Поставка МФУ и картриджей (НИЛ ФМК)</t>
  </si>
  <si>
    <t>Просеков Николай Алексеевич - самозанятый</t>
  </si>
  <si>
    <t>ГАУ ДПО "УМЦ ГОЧС по НСО"</t>
  </si>
  <si>
    <t>ООО НПП "Биофактор"</t>
  </si>
  <si>
    <t>№ 223 ФЗ-6</t>
  </si>
  <si>
    <t>бинты (ИПК)</t>
  </si>
  <si>
    <t>проезд к месту практики студент Самусев А (ф.УПП)</t>
  </si>
  <si>
    <t>неисключительная лицензия на право использования СЭД Росинвойс (ИПК, безнал)</t>
  </si>
  <si>
    <t>учесть безнал п.7</t>
  </si>
  <si>
    <t>учесть безнал</t>
  </si>
  <si>
    <t>подача заявки на участие в закупке (ИПК)</t>
  </si>
  <si>
    <t>страхование квадрокоптера (ИПК)</t>
  </si>
  <si>
    <t>право использования программы ЭВМ Контур.Доверенность (УЦПО)</t>
  </si>
  <si>
    <t>оказание услуг по очистке кровель от снега и наледи (студгор)</t>
  </si>
  <si>
    <t>Поставка трехмерных макетов автодорожных мостов (НИИ Мосты)</t>
  </si>
  <si>
    <t>Лебедев            Юрий Владимирович</t>
  </si>
  <si>
    <t>до 26,07,24</t>
  </si>
  <si>
    <t>до 29,06,24</t>
  </si>
  <si>
    <t>Глазов Константин Александрович</t>
  </si>
  <si>
    <t>Звягинцев         Иван Викторович</t>
  </si>
  <si>
    <t>до 31,07,24</t>
  </si>
  <si>
    <t>Терре            Дмитрий Васильевич</t>
  </si>
  <si>
    <t>Низковских Евгений Вячеславовоич</t>
  </si>
  <si>
    <t>до 06,07,24</t>
  </si>
  <si>
    <t>Задубровская Наталья Евгеньевна</t>
  </si>
  <si>
    <t>Качева              Ирина Васильевна</t>
  </si>
  <si>
    <t>Куликовский Алексей Павлович</t>
  </si>
  <si>
    <t>до 30,12,24</t>
  </si>
  <si>
    <t>до 10,07,24</t>
  </si>
  <si>
    <t>до 05,08,24</t>
  </si>
  <si>
    <t>Власкина Екатерина Геннадьевна</t>
  </si>
  <si>
    <t>Синькова Татьяна Григорьевна</t>
  </si>
  <si>
    <t>по данным УКД почасовики сторонние - Пичкуров           Юрий Викторович</t>
  </si>
  <si>
    <t>Оказание услуг по техническому обслуживанию установок Аквахлор - 1 год (УСОК)</t>
  </si>
  <si>
    <t>19-225/1-24 от 06,02,24</t>
  </si>
  <si>
    <t>85402113155240000200000</t>
  </si>
  <si>
    <t>Бойко Елена Юрьевна</t>
  </si>
  <si>
    <t>Кусанова Анна Юрьевна</t>
  </si>
  <si>
    <t>Запащикова Диана  Петровна</t>
  </si>
  <si>
    <t>85402113155240000210000</t>
  </si>
  <si>
    <t>18/24 от 06,02,24</t>
  </si>
  <si>
    <t>ИП Кургузов Евгений Владимирович</t>
  </si>
  <si>
    <t>услуги по продлению срока действий квалификационных удостоверений специалистов НК (ИПК)</t>
  </si>
  <si>
    <t>поставка стульев (НИИ Мосты)</t>
  </si>
  <si>
    <t>проезд самолетом студента - участие в совещании Росмолодежь (МПиВД)</t>
  </si>
  <si>
    <t>навесы, замки, ручки для дверей библиотеки (рем.ц)</t>
  </si>
  <si>
    <t>винтовки пневматические, пули пневматич / д.эстафеты (к.Физ.восп)</t>
  </si>
  <si>
    <t>рамки пластиковые для награждения (УКД)</t>
  </si>
  <si>
    <t>Наградная продукция - кубки, медали, значки (к.физ.восп)</t>
  </si>
  <si>
    <t>возмещение коммунальных услуг за пользование хоккейной коробкой (к.физ.восп)</t>
  </si>
  <si>
    <t>услуги по подготовке и участию сборной команды по хоккею в Универсиаде вузов (дог.подр Авдеенко С, к.физ.восп)</t>
  </si>
  <si>
    <t>Ремонт напорного фильтра в бассейне (УСОК)</t>
  </si>
  <si>
    <t>2-225/2-24 от 07,02,24</t>
  </si>
  <si>
    <t>керамогранит для пола (УСОК)</t>
  </si>
  <si>
    <t>85402113155240000230000</t>
  </si>
  <si>
    <t>4/32-22 / 1-223-24 от 06,02,24</t>
  </si>
  <si>
    <t>ООО "НУЦ "Контроль и диагностика"</t>
  </si>
  <si>
    <t>без реестра</t>
  </si>
  <si>
    <t>услуги интернет</t>
  </si>
  <si>
    <t>Тряпка для пола</t>
  </si>
  <si>
    <t>Перчатки резиновые</t>
  </si>
  <si>
    <t>право использования по ОФД передача данных</t>
  </si>
  <si>
    <t>Сантехнических товаров</t>
  </si>
  <si>
    <t>Поставка электротоваров - светильники и тд</t>
  </si>
  <si>
    <t>н/р по факту</t>
  </si>
  <si>
    <t>яйцо</t>
  </si>
  <si>
    <t>н/р</t>
  </si>
  <si>
    <t>участие в выставке Образование Профессия и карьера (приемн.комисс)</t>
  </si>
  <si>
    <t>кабель-канал, стяжки (ЦСиС)</t>
  </si>
  <si>
    <t>коврики резиновые (студгор)</t>
  </si>
  <si>
    <t>до 31,05,24</t>
  </si>
  <si>
    <t>до 30,04,24</t>
  </si>
  <si>
    <t>ООО "ТД Техмастер"</t>
  </si>
  <si>
    <t>двигатель для автомобиля ГАЗ33221 (АТУ)</t>
  </si>
  <si>
    <t>ящик ПВХ (НИЛ ФМК)</t>
  </si>
  <si>
    <t>моющее средство (НИЛ ФМК)</t>
  </si>
  <si>
    <t>перчатки, опрыскиватель, СОЖ (НИЛ ФМК)</t>
  </si>
  <si>
    <t>Поставка парт для учебной аудитории (НИИ Мосты)</t>
  </si>
  <si>
    <t>поставка отделочных материалов (НИИ Мосты)</t>
  </si>
  <si>
    <t>Поставка керамогранитной плитки (НИИ Мосты)</t>
  </si>
  <si>
    <t>ГСМ</t>
  </si>
  <si>
    <t>Лицензия на программное обеспечение Kaspersky</t>
  </si>
  <si>
    <t>Бумага офисная</t>
  </si>
  <si>
    <t>Ручка для смесителя</t>
  </si>
  <si>
    <t>Дезактив хлор</t>
  </si>
  <si>
    <t>Образовательные услуги - повышение квалификации сотрудников Заказчика  (УКД, ГО ЧС)</t>
  </si>
  <si>
    <t>28-226-24 от 08,02,24</t>
  </si>
  <si>
    <t>85402113155240000240000</t>
  </si>
  <si>
    <t>картриджи для /к.Русс яз, к.ГМУ,к ФК, видеокарта/к.Ин.яз, кулер охлаждения /1отд (УЦПО)</t>
  </si>
  <si>
    <t>проектные работы "Капитальный ремонт бойлера горячего водоснабжения для здания общеж №1" (СЦ)</t>
  </si>
  <si>
    <t>проектные работы "Капитальный ремонт систем холодного, горячего водоснабжения и канализации здания Комбината питания" (СЦ)</t>
  </si>
  <si>
    <t>рр6</t>
  </si>
  <si>
    <t>Поставка светодиодного экрана (НИИ Мосты)</t>
  </si>
  <si>
    <t>безнал</t>
  </si>
  <si>
    <t>учесть в отчете февраля 2024г</t>
  </si>
  <si>
    <t>ООО "Радиус"</t>
  </si>
  <si>
    <t>ООО "Хорошие экраны"</t>
  </si>
  <si>
    <t>ООО "Е-Лайт-телеком"</t>
  </si>
  <si>
    <t>22/24 от 09,02,24</t>
  </si>
  <si>
    <t>21/24 от 09,02,24</t>
  </si>
  <si>
    <t>85402113155240000250000</t>
  </si>
  <si>
    <t>85402113155240000260000</t>
  </si>
  <si>
    <t>85402113155240000270000</t>
  </si>
  <si>
    <t>Бушмелева Галия Николаевна</t>
  </si>
  <si>
    <t>ООО "Прометгрупп"</t>
  </si>
  <si>
    <t>ООО "Гранд холл"</t>
  </si>
  <si>
    <t>АО "Производственная фирма "СКБ Контур"</t>
  </si>
  <si>
    <t>ООО "СПАЙМ"</t>
  </si>
  <si>
    <t>85402113155240000280000</t>
  </si>
  <si>
    <t>20-225/1-24 от 12,02,24</t>
  </si>
  <si>
    <t>ООО ПК "КитМаркет-Екатеринбург"</t>
  </si>
  <si>
    <t>СПАО "Ингосстрах"</t>
  </si>
  <si>
    <t>поставка кресел (УО)</t>
  </si>
  <si>
    <t>ИП Гарченко Павел Николаевич</t>
  </si>
  <si>
    <t>30-226-24 от 12,02,24</t>
  </si>
  <si>
    <t>85402113155240000290000</t>
  </si>
  <si>
    <t>ИП Чеков Даниил Михайлович</t>
  </si>
  <si>
    <t>ООО ГК "РЦК"</t>
  </si>
  <si>
    <t>до 31,04,24</t>
  </si>
  <si>
    <t>85402113155240000300000</t>
  </si>
  <si>
    <t>76-24 / 22-225/1-24 от 13,02,24</t>
  </si>
  <si>
    <t>85402113155240000310000</t>
  </si>
  <si>
    <t>85402113155240000320000</t>
  </si>
  <si>
    <t>85402113155240000330000</t>
  </si>
  <si>
    <t>28/24 от 13,02,24</t>
  </si>
  <si>
    <t>26/24 от 13,02,24</t>
  </si>
  <si>
    <t>27/24 от 13,02,24</t>
  </si>
  <si>
    <t>Работы по изготовлению трехмерных макетов автодорожных мостов (НИИ Мосты)</t>
  </si>
  <si>
    <t>ИП Демин Артем Павлович</t>
  </si>
  <si>
    <t>29/24 от 14,02,24</t>
  </si>
  <si>
    <t>85402113155240000340000</t>
  </si>
  <si>
    <t>№ 223 ФЗ-7</t>
  </si>
  <si>
    <t>участие в награждении бойцов студ.отрядов - проезд г. Москва (ф.МТ)</t>
  </si>
  <si>
    <t>права использования ПО ЭВМ 1С Предприятие 8 (бухг)</t>
  </si>
  <si>
    <t>аренда легкоатлетической дорожки (к.Физ.восп)</t>
  </si>
  <si>
    <t>оказание транспортных услуг г.Черепаново /ф.Пуск (АТУ)</t>
  </si>
  <si>
    <t>выполнение эскизного дизайн проекта помещений для студентов и преподавателей цокольный этаж (МПиВД)</t>
  </si>
  <si>
    <t>поставка переплетного оборудования (изд-во)</t>
  </si>
  <si>
    <t>проведениеучебно-тренировочных занятий (Долгих ВВ, к.физ.восп)</t>
  </si>
  <si>
    <t>поставка оборудования для системы видеоконференции (НИИ Мосты)</t>
  </si>
  <si>
    <t>открытки к праздникам 23 февраля и 8 марта (ЦСО)</t>
  </si>
  <si>
    <t>32-226-24 от 12,02,24</t>
  </si>
  <si>
    <t>85402113155240000350000</t>
  </si>
  <si>
    <t>ИП Киселева Евстолия Алексеевна</t>
  </si>
  <si>
    <t>30/24 от 15,02,24</t>
  </si>
  <si>
    <t>85402113155240000360000</t>
  </si>
  <si>
    <t>рр7</t>
  </si>
  <si>
    <t>проведение учебно-тренировочных занятий (Долгих ВВ, к.физ.восп)</t>
  </si>
  <si>
    <t>ИП Грабовий Оксана Алексеевна</t>
  </si>
  <si>
    <t>ИП Ионичев Павел Сергеевич</t>
  </si>
  <si>
    <t>№ 223 ФЗ-8</t>
  </si>
  <si>
    <t>документальное сопровождение учебного процесса (Валицкая АА, ИПК)</t>
  </si>
  <si>
    <t>преподавательские услуги - Кутень ММ (ИПК)</t>
  </si>
  <si>
    <t>ОСАГО</t>
  </si>
  <si>
    <t>Ткань</t>
  </si>
  <si>
    <t>Техосмотр Волга</t>
  </si>
  <si>
    <t>Печатная продукция</t>
  </si>
  <si>
    <t>услуги по организации и проведению концерта (КДЦ)</t>
  </si>
  <si>
    <t>услуги по подготовке творческих студенческаих коллективов (Соболев ГА, КДЦ)</t>
  </si>
  <si>
    <t>услуги по подготовке творческих студенческаих коллективов (Кандаков ВВ, КДЦ)</t>
  </si>
  <si>
    <t>услуги по подготовке творческих студенческаих коллективов (Каплина ИА, КДЦ)</t>
  </si>
  <si>
    <t>услуги по подготовке творческих студенческаих коллективов (Щенятская АЕ, КДЦ)</t>
  </si>
  <si>
    <t>услуги по подготовке творческих студенческаих коллективов (Николаенко ЗК, КДЦ)</t>
  </si>
  <si>
    <t>услуги по подготовке творческих студенческаих коллективов (Когут АП, КДЦ)</t>
  </si>
  <si>
    <t xml:space="preserve">услуги видеоинженера и виджей-сопровождения мероприятий актового зала  (Жуков ДА,КДЦ) </t>
  </si>
  <si>
    <t>услуг по обучению фотоделу участников фотостудии (Щеголева ЯВ, КДЦ)</t>
  </si>
  <si>
    <t>услуги по созданию и монтажу видеороликов для мероприятий (Песков ЮИ, КДЦ)</t>
  </si>
  <si>
    <t>услуг по световому сопровождению мероприятий (Матус МВ, КДЦ)</t>
  </si>
  <si>
    <t>ООО "Цифровые проекты 1С-Рарус"</t>
  </si>
  <si>
    <t>Волобуева Наталья Александровна</t>
  </si>
  <si>
    <t>Пахомов Сергей Анатольевич</t>
  </si>
  <si>
    <t>Зонов Максим Михайлович</t>
  </si>
  <si>
    <t>Скутин Дмитрий Александрович</t>
  </si>
  <si>
    <t>преподавательские услуги (ИПК) - Козлов Вениамин Александрович</t>
  </si>
  <si>
    <t>приобретение флагов России и Росжелдора (ЦСО)</t>
  </si>
  <si>
    <t>изготовление стенда с логотипом НИЛ Бизнес-инкубатор (БИТС)</t>
  </si>
  <si>
    <t>услуги по поверки испытательной машины (НИИ Мосты)</t>
  </si>
  <si>
    <t>алмазные буровые модули (НИИ Мосты)</t>
  </si>
  <si>
    <t>Разработка материалов по оценке воздействия на водные биоресурсы и среду их обитания, включая расчет прогнозируемого ущерба по объекту "Автодорожный мост (правый) через р. Иня (НИИ Мосты)</t>
  </si>
  <si>
    <t>поставка офисной мебели (НИЛ Геолог)</t>
  </si>
  <si>
    <t>ремонт МФУ (НИЛ ФМК)</t>
  </si>
  <si>
    <t>ООО "Сибторгтехника" (ООО "СТТ")</t>
  </si>
  <si>
    <t>рр8</t>
  </si>
  <si>
    <t>85402113155240000370000</t>
  </si>
  <si>
    <t>14-342-24 от 16,02,24</t>
  </si>
  <si>
    <t>ООО "Открытые технологии"</t>
  </si>
  <si>
    <t>Техническое содержание, обслуживание и текущий ремонт здания на 24 г. (Белово)</t>
  </si>
  <si>
    <t>85402113155240000380000</t>
  </si>
  <si>
    <t>Белово</t>
  </si>
  <si>
    <t>100/01/24 / 24-225/1-24 от 20,02,24</t>
  </si>
  <si>
    <t>№ 223 ФЗ-9</t>
  </si>
  <si>
    <t>организация работы Центра оценки компетенций (Черняк АР, СПиПО)</t>
  </si>
  <si>
    <t>расходные материалы для переплета (изд-во)</t>
  </si>
  <si>
    <t>поставка бумаги (изд-во)</t>
  </si>
  <si>
    <t>Поставка строительных материалов - плитка (НИИ Мосты)</t>
  </si>
  <si>
    <t>ремонт сканера (УЦПО)</t>
  </si>
  <si>
    <t>85402113155240000390000</t>
  </si>
  <si>
    <t>33/24 от 20,02,24</t>
  </si>
  <si>
    <t>услуги по организации питания для проведения мероприятий по оборонно-спортивной эстафете (СПиПО)</t>
  </si>
  <si>
    <t>услуги по калибровке образцов СОП-СИН (НИЛ ФМК)</t>
  </si>
  <si>
    <t>85402113155240000400000</t>
  </si>
  <si>
    <t>С2714 / от 21,02,24</t>
  </si>
  <si>
    <t>ООО "Н-фонд"</t>
  </si>
  <si>
    <t>ФГБУ "ГЛАВНОЕ БАССЕЙНОВОЕ УПРАВЛЕНИЕ ПО РЫБОЛОВСТВУ И СОХРАНЕНИЮ ВОДНЫХ БИОЛОГИЧЕСКИХ РЕСУРСОВ" - Верхне Обский филиал "Главрыбвод"</t>
  </si>
  <si>
    <t>ООО "СтройГеодезия"</t>
  </si>
  <si>
    <t>услуги по поверке оборудования - Комплексы Тензор (НИИ Мосты)</t>
  </si>
  <si>
    <t>март</t>
  </si>
  <si>
    <t>рр9</t>
  </si>
  <si>
    <t>ООО "ВЕЛМАС-КАЗАНЬ"</t>
  </si>
  <si>
    <t>85402113155240000410000</t>
  </si>
  <si>
    <t>35-226-24 от 26,02,24</t>
  </si>
  <si>
    <t>№ 223 ФЗ-10</t>
  </si>
  <si>
    <t>ежегодное техническое освидетельствование лифтов (СЦ)</t>
  </si>
  <si>
    <t>Яйцо (КП)</t>
  </si>
  <si>
    <t>Крабовые палочки (КП)</t>
  </si>
  <si>
    <t>Ореховая смесь в ассортименте (КП)</t>
  </si>
  <si>
    <t>Хлеб (КП)</t>
  </si>
  <si>
    <t>Хлебобулочные изделия (КП)</t>
  </si>
  <si>
    <t>Замороженные овощи, ягоды, тесто слоеное (КП)</t>
  </si>
  <si>
    <t>Молочные продукты (КП)</t>
  </si>
  <si>
    <t>3-349-24 от 22,02,24</t>
  </si>
  <si>
    <t>36-226-24 от 26,02,24</t>
  </si>
  <si>
    <t>85402113155240000420000</t>
  </si>
  <si>
    <t>85402113155240000430000</t>
  </si>
  <si>
    <t>ИП Никифоров Павел Владиславович</t>
  </si>
  <si>
    <t>85402113155240000440000</t>
  </si>
  <si>
    <t>15-342-24 от 26,02,24</t>
  </si>
  <si>
    <t>85402113155240000450000</t>
  </si>
  <si>
    <t>34/24 от 22,02,24</t>
  </si>
  <si>
    <t>Гасаев Виталий Алексеевич - самозанятый</t>
  </si>
  <si>
    <t>Проведение учебно-тренировочных занятий (Долгих ВВ, к.физ.восп)</t>
  </si>
  <si>
    <t>66 от 27,02,24</t>
  </si>
  <si>
    <t>85402113155240000460000</t>
  </si>
  <si>
    <t>Долгих Владимир Владимирович</t>
  </si>
  <si>
    <t>85402113155240000470000</t>
  </si>
  <si>
    <t>35/24 от 27,02,24</t>
  </si>
  <si>
    <t>замок дверной врезной (НИИ Мосты)</t>
  </si>
  <si>
    <t>мониторы (НИИ Мосты)</t>
  </si>
  <si>
    <t>разработка конструкторской документации для изготовления элементов САУ (Абрамов ИА, НИЛ ТТМ)</t>
  </si>
  <si>
    <t>продукты для кофе-брейков (ИПК)</t>
  </si>
  <si>
    <t>перетяжка дивана (ИПК)</t>
  </si>
  <si>
    <t>спортивные шорты женские (к.Физ.восп)</t>
  </si>
  <si>
    <t>телефон сотовый (СЦ)</t>
  </si>
  <si>
    <t>педагогические услуги (Немилостивых ВМ, к.Геотехн)</t>
  </si>
  <si>
    <t>педагогические услуги (Махочева ЕВ, к.Геотехн)</t>
  </si>
  <si>
    <t>изготовление и поставка значков и брелоков (БИТС)</t>
  </si>
  <si>
    <t>услуги по обучению 3 чел - охрана труда (ИПК)</t>
  </si>
  <si>
    <t>перчатки х/б (НИЛ ФМК)</t>
  </si>
  <si>
    <t>ИП Ихсанова Диана Дамировна</t>
  </si>
  <si>
    <t>работа над отчетом по Научно-техническому сопровождению работ по теме "Оценка целесообразности создания Северо-Сибирской железнодорожной магистрали (Пак МВ, УНИР ТОЭС)</t>
  </si>
  <si>
    <t>работа над отчетом по Научно-техническому сопровождению работ по теме "Оценка целесообразности создания Северо-Сибирской железнодорожной магистрали (Воробьев ВС, УНИР ТОЭС)</t>
  </si>
  <si>
    <t>работа над презентацией к отчету по Научно-техническому сопровождению работ по теме "Оценка целесообразности создания Северо-Сибирской железнодорожной магистрали (Мызникова ВН, УНИР ТОЭС)</t>
  </si>
  <si>
    <t>работа над отчетом по Научно-техническому сопровождению работ по теме "Оценка целесообразности создания Северо-Сибирской железнодорожной магистрали (Попова ЮВ, УНИР ТОЭС)</t>
  </si>
  <si>
    <t>работа над отчетом по Научно-техническому сопровождению работ по теме "Оценка целесообразности создания Северо-Сибирской железнодорожной магистрали (Репина ИБ, УНИР ТОЭС)</t>
  </si>
  <si>
    <t>участие в Международной выставке Образование в России (МО)</t>
  </si>
  <si>
    <t>изготовление полиграфической продукции (ИПК)</t>
  </si>
  <si>
    <t>Поставка системных блоков (ИПК)</t>
  </si>
  <si>
    <t>педагогические услуги (ИПК) - Валицкая ИВ</t>
  </si>
  <si>
    <t>педагогические услуги (ИПК) - Осипова ДВ</t>
  </si>
  <si>
    <t>Волобуева НА</t>
  </si>
  <si>
    <t>Остальцева МВ</t>
  </si>
  <si>
    <t>Сень ОА</t>
  </si>
  <si>
    <t>Крикина ЛИ</t>
  </si>
  <si>
    <t>Проценко АА</t>
  </si>
  <si>
    <t>разработка разделов проектной документации "Технологические и конструктивные решения" и "Проект организации строительства" подходов к сооружению (НИИ Мосты)</t>
  </si>
  <si>
    <t>услуги почтовой связи по пересылке почтовых отправлений и доп.услуг (НИИ Мосты)</t>
  </si>
  <si>
    <t>масло гидравлическое (НИЛ ФМК)</t>
  </si>
  <si>
    <t>туалетная бумага (НИЛ ФМК)</t>
  </si>
  <si>
    <t>материалы и комплектующие для обучения пайке (НИИ Мосты)</t>
  </si>
  <si>
    <t>перчатки спилковые (НИИ Мосты)</t>
  </si>
  <si>
    <t>шайбы из черных мет (НИИ Мосты)</t>
  </si>
  <si>
    <t>прокат листовой - пластины (НИИ Мосты)</t>
  </si>
  <si>
    <t>устройство кромок на образце, снятие окалины, зачистка сварочного образца (НИИ Мосты)</t>
  </si>
  <si>
    <t>аренда электрооборудования  (НИИ Мосты)</t>
  </si>
  <si>
    <t>Кронштейн для телевизора</t>
  </si>
  <si>
    <t>Антисептики</t>
  </si>
  <si>
    <t>Автотранспортные услуги для перевозки преподавателей</t>
  </si>
  <si>
    <t>изготовление банера д/ Оборонно-спортивной эстафеты (ЦСО)</t>
  </si>
  <si>
    <t>запчасти и автохимия (АТУ)</t>
  </si>
  <si>
    <t>монтаж блоков питания для системы СКУД ЛМК (НИЛ ФМК)</t>
  </si>
  <si>
    <t>карты доступа (НИЛ ФМК)</t>
  </si>
  <si>
    <t>жалюзи (НИЛ ФМК</t>
  </si>
  <si>
    <t>рр10</t>
  </si>
  <si>
    <t>педагогические услуги (ИПК) - Проценко АА</t>
  </si>
  <si>
    <t>ИП Марков Павел Александрович</t>
  </si>
  <si>
    <t>ООО "Сибэк"</t>
  </si>
  <si>
    <t>до 05,04,24</t>
  </si>
  <si>
    <t>до 27,04,24</t>
  </si>
  <si>
    <t>изготовление барельефа с портретным изображением Аксененко НЕ (ЦСО)</t>
  </si>
  <si>
    <t>22-346-24 от 01,03,24</t>
  </si>
  <si>
    <t>85402113155240000480000</t>
  </si>
  <si>
    <t>85402113155240000490000</t>
  </si>
  <si>
    <t>42 / 39-226-24 от 04,03,24</t>
  </si>
  <si>
    <t>ИП Изыргина Екатерина Александровна</t>
  </si>
  <si>
    <t>Услуги по проведению профориентационной работы - Бахтин Сергей Анатольевич (ЦДО)</t>
  </si>
  <si>
    <t>Зайцева          Татьяна Ивановна</t>
  </si>
  <si>
    <t>до 10,06,24</t>
  </si>
  <si>
    <t>Маслова          Алина Вадимовна</t>
  </si>
  <si>
    <t>до 05,07,24</t>
  </si>
  <si>
    <t>Карюкин Максим Александрович</t>
  </si>
  <si>
    <t>Речкин               Марк Константинович</t>
  </si>
  <si>
    <t>Дмитриева Татьяна Александровна</t>
  </si>
  <si>
    <t>Чернова            Елена            Юрьевна</t>
  </si>
  <si>
    <t>Баурина         Марина Владимировна</t>
  </si>
  <si>
    <t>Луференко Ульяна Сергеевна</t>
  </si>
  <si>
    <t>Леснова           Мария Манарбековна</t>
  </si>
  <si>
    <t>до 08,07,24</t>
  </si>
  <si>
    <t>Мельникова Наталья Анатольевна</t>
  </si>
  <si>
    <t>Смердин Михаил Андреевич</t>
  </si>
  <si>
    <t>Лекомцева Дильбар Шакирбековна</t>
  </si>
  <si>
    <t>Лозученко Владимир Владимирович</t>
  </si>
  <si>
    <t>Малышонок Роман           Павлович</t>
  </si>
  <si>
    <t>Мошкин           Сергей Иванович</t>
  </si>
  <si>
    <t>до 16,06,24</t>
  </si>
  <si>
    <t>до 12,05,24</t>
  </si>
  <si>
    <t>ООО "Садко Сибирь"</t>
  </si>
  <si>
    <t>ООО "Сибирские хлеба"</t>
  </si>
  <si>
    <t>85402113155240000500000</t>
  </si>
  <si>
    <t>18-342-24 от 04,03,24</t>
  </si>
  <si>
    <t>Общественный фонд "Московские классики"</t>
  </si>
  <si>
    <t>82 от 04,03,24</t>
  </si>
  <si>
    <t>Немилостивых Вячеслав Михайлович</t>
  </si>
  <si>
    <t>85402113155240000510000</t>
  </si>
  <si>
    <t>ИП Медведев Анатолий Андреевич</t>
  </si>
  <si>
    <t>Ореховая смесь, пастила в ассортименте (КП)</t>
  </si>
  <si>
    <t>ООО "Новосиблазер"</t>
  </si>
  <si>
    <t>поставка папок-регистраторов</t>
  </si>
  <si>
    <t>поставка хлеба и хлебобулочных изделий</t>
  </si>
  <si>
    <t>билеты, хоз.товары</t>
  </si>
  <si>
    <t>85402113155240000220000</t>
  </si>
  <si>
    <t>9-310-24 от 08,02,24</t>
  </si>
  <si>
    <t>ПАО "Ростелеком"</t>
  </si>
  <si>
    <t>№ 223 ФЗ-11</t>
  </si>
  <si>
    <t>участие в школе Сбербанка - проезд г. Москва 1 студент (ф.ИЭФ)</t>
  </si>
  <si>
    <t>участие в лектории Россия в движении 1 студент (ф.УПП)</t>
  </si>
  <si>
    <t>340120/3</t>
  </si>
  <si>
    <t xml:space="preserve">компьютернапя техника и радиотелефоны (БИТС) </t>
  </si>
  <si>
    <t>микрофон, коврик, кронштейн, веб-камера (БИТС)</t>
  </si>
  <si>
    <t>Услуги по созданию и сопровождению контекстной и таргетированной рекламы информационных ресурсов университета в сети Интернет (УЦПО)</t>
  </si>
  <si>
    <t>поставка электроматериалов ауд 249,316,148 (ЭЦ)</t>
  </si>
  <si>
    <t>оплата педагогических услуг - участие в государственной экзаменационной комиссии (Перемышленко К, к.ППХ)</t>
  </si>
  <si>
    <t>оплата педагогических услуг - участие в государственной экзаменационной комиссии (Пронин Д., к.ППХ)</t>
  </si>
  <si>
    <t>обучение специалистов сектретных подразделений (1 отдел)</t>
  </si>
  <si>
    <t>стеклянное ограждение для ресепшина (УСОК)</t>
  </si>
  <si>
    <t>поставка наградной продукции - турнир памяти Касяна В.Я (к.физ.восп)</t>
  </si>
  <si>
    <t xml:space="preserve">оказание транспортных услуг - автобус для хоккеистов, г. Прокопьевск (к.Физ.восп) </t>
  </si>
  <si>
    <t>повышение квалификации Экспортный контроль - Тарасов ЕБ, Игумнов АА (1 отдел)</t>
  </si>
  <si>
    <t>поставка посадочного материалв - рассада цветов (ЭО)</t>
  </si>
  <si>
    <t>оценка права пользования нежилыми помещениями (ОКСиР, Золотухина ИГ)</t>
  </si>
  <si>
    <t>струбцины, щетка, сверла, электроды (НИИ Мосты)</t>
  </si>
  <si>
    <t>газ аргон (НИИ Мосты)</t>
  </si>
  <si>
    <t>кусачки, круглогубцы (НИИ Мосты)</t>
  </si>
  <si>
    <t>борфреза, диски абразив (НИИ Мосты)</t>
  </si>
  <si>
    <t>поставка офисной мебели (НИЛ Путь)</t>
  </si>
  <si>
    <t>определение структуры, химического состава и мехюсвойств материалов (НИЛ Путь)</t>
  </si>
  <si>
    <t>поставка МФУ (НИИ Мосты)</t>
  </si>
  <si>
    <t>курьерские услуги по доставке экспресс отправлений (НИЛ ФМК)</t>
  </si>
  <si>
    <t>лист стальной х/к (НИЛ ФМК)</t>
  </si>
  <si>
    <t>мебель ауд 316 (УМПиВД)</t>
  </si>
  <si>
    <t>рр11</t>
  </si>
  <si>
    <t>определение структуры, химического состава и мех.свойств материалов (НИЛ Путь)</t>
  </si>
  <si>
    <t>ИП Суханов Станислав Петрович</t>
  </si>
  <si>
    <t>ООО "Торговая компания Инвертор"</t>
  </si>
  <si>
    <t>ООО "РадаСтрой"</t>
  </si>
  <si>
    <t>АНО "Учебный центр АТЦ"</t>
  </si>
  <si>
    <t>ООО "Сибирский центр оценки"</t>
  </si>
  <si>
    <t>до 28,06,24</t>
  </si>
  <si>
    <t>ФГАО УВО "Уральский федеральный университет имени первого Президента России Б.Н. Ельцина"</t>
  </si>
  <si>
    <t>поставка посадочного материалов - рассада цветов (ЭО)</t>
  </si>
  <si>
    <t>№ 223 ФЗ-12</t>
  </si>
  <si>
    <t>отделочные материалы для ауд 148, 316 (рем.ц)</t>
  </si>
  <si>
    <t>210961/2а,2 (50/50)</t>
  </si>
  <si>
    <t>повышение квалификации (к.ЗСКиМ)</t>
  </si>
  <si>
    <t>дополнение</t>
  </si>
  <si>
    <t>краска латексная 148,316 (рем.ц)</t>
  </si>
  <si>
    <t>рр12</t>
  </si>
  <si>
    <t>ООО "Славица-Н"</t>
  </si>
  <si>
    <t>ООО "Канкорд"</t>
  </si>
  <si>
    <t>ИП Жирнов Михаил Александрович</t>
  </si>
  <si>
    <t>85402113155240000520000</t>
  </si>
  <si>
    <t>210961/2а,2</t>
  </si>
  <si>
    <t>9-344-24 от 13,03,24</t>
  </si>
  <si>
    <t>85402113155240000530000</t>
  </si>
  <si>
    <t>12-344-24 от 13,03,24</t>
  </si>
  <si>
    <t>АО "СибНИТ"</t>
  </si>
  <si>
    <t>Проценко Аркадий Александрович</t>
  </si>
  <si>
    <t>105 от 13,03,24</t>
  </si>
  <si>
    <t>Педагогические услуги (ИПК) - Проценко АА</t>
  </si>
  <si>
    <t>85402113155240000540000</t>
  </si>
  <si>
    <t>АНО "Новосибирский областной центр охраны труда"</t>
  </si>
  <si>
    <t>ООО "Мастер Кейк"</t>
  </si>
  <si>
    <t>ООО "Снабтехмет-Новосибирск"</t>
  </si>
  <si>
    <t>ООО "ДНС"</t>
  </si>
  <si>
    <t>ООО "Западно-Сибирский центр Ценообразования в Строительстве"</t>
  </si>
  <si>
    <t>№ 223 ФЗ-13</t>
  </si>
  <si>
    <t>поставка ПО 1С-Битрикс (УЦПО)</t>
  </si>
  <si>
    <t>транспортные услуги - автовышка (ЭО)</t>
  </si>
  <si>
    <t>оргвзнос за участие в танцевальном чемпионате (КДЦ)</t>
  </si>
  <si>
    <t>услуги по утилизации ртутных ламп (ЭЦ)</t>
  </si>
  <si>
    <t>сумка хозяйственная - пакет ПВХ (НИЛ ДДО)</t>
  </si>
  <si>
    <t>участие в конференции-семинаре (НИЛ ФМК)</t>
  </si>
  <si>
    <t>канцтовары (НИЛ ДДО)</t>
  </si>
  <si>
    <t>поверка и калибровка средств измерений (НИЛ ФМК)</t>
  </si>
  <si>
    <t>выполнение комплекса инженерно-геодезических изысканий - топографическая съемка местности (НИИ Мосты)</t>
  </si>
  <si>
    <t>картриджи (ОМТС)</t>
  </si>
  <si>
    <t>изготовление полиграфической продукции - раздаточный материал для учебного процесса (ИПК)</t>
  </si>
  <si>
    <t>Издание монографии (НИЛ ФМК)</t>
  </si>
  <si>
    <t>Поставка картриджей и сетевых фильтров (НИЛ ДДО)</t>
  </si>
  <si>
    <t>поставка куриных полуфабрикатов (КП)</t>
  </si>
  <si>
    <t>колбасные изделия (КП)</t>
  </si>
  <si>
    <t>мясо свинины, субпродукты (КП)</t>
  </si>
  <si>
    <t>напитки (КП)</t>
  </si>
  <si>
    <t>соки, морсы, напиток Чебурашка (КП)</t>
  </si>
  <si>
    <t>чипсы (КП)</t>
  </si>
  <si>
    <t>фрукты свежие (КП)</t>
  </si>
  <si>
    <t>Овощи консервированные (КП)</t>
  </si>
  <si>
    <t>Шоколадные изделия (КП)</t>
  </si>
  <si>
    <t>услуги по организации и проведению мероприятий с ветеранами (профком сотрудн)</t>
  </si>
  <si>
    <t>канцтовары для проведения фестиваля искусств Театр Музыка Кино (к.Англ.яз)</t>
  </si>
  <si>
    <t>сетевые карты/ауд.206, картриджи/ МО,к.ЗСК, жесткие диски/к.БЖД,ф.Пуск , запчасти для Сист.блоков /ЦСО (УЦПО)</t>
  </si>
  <si>
    <t>ложементы для упаковки (НИЛ ФМК)</t>
  </si>
  <si>
    <t>батарейки пальчиковые (к.Англ.яз)</t>
  </si>
  <si>
    <t>адаптер USB</t>
  </si>
  <si>
    <t>Замеры сопротивления</t>
  </si>
  <si>
    <t>земля</t>
  </si>
  <si>
    <t>флаги</t>
  </si>
  <si>
    <t>подставки под огнетушители из негорючего материала</t>
  </si>
  <si>
    <t>рр13</t>
  </si>
  <si>
    <t>р13</t>
  </si>
  <si>
    <t>ООО "СпецАвто"</t>
  </si>
  <si>
    <t>ООО "НТЦ "Эгида"</t>
  </si>
  <si>
    <t>ФГБУ "Издательство "Наука"</t>
  </si>
  <si>
    <t>ООО ТД "Шкуренко"</t>
  </si>
  <si>
    <t>ООО "ЦСЭИУ"</t>
  </si>
  <si>
    <t>Романец Светлана Федоровна - самозанятый</t>
  </si>
  <si>
    <t>ООО "Группа Компаний Впрокат"</t>
  </si>
  <si>
    <t>30-342-24 от 20,03,24</t>
  </si>
  <si>
    <t>85402113155240000550000</t>
  </si>
  <si>
    <t>ИП Оксентюк Константин Викторович</t>
  </si>
  <si>
    <t>85402113155240000560000</t>
  </si>
  <si>
    <t xml:space="preserve"> 1-02/2024 / 28-346-24 от 20,03,24</t>
  </si>
  <si>
    <t>№ 223 ФЗ-14</t>
  </si>
  <si>
    <t>проезд студентов г.Иркутск (СЖД, МТ)</t>
  </si>
  <si>
    <t>проезд студентов г.Иркутск (УПП)</t>
  </si>
  <si>
    <t>сопровождение документооборота учебного процесса (Вишнякова И, к.ЭТ)</t>
  </si>
  <si>
    <t>Предоставление права использования программ для ЭВМ на условиях простой (неисключительной) лицензии - Антиплагиат. ВУЗ5.0 (аспирантура)</t>
  </si>
  <si>
    <t>услуги по обучению Экологической безопасности (ООТ)</t>
  </si>
  <si>
    <t>услуги по обучению безопасности работ на высоте (ООТ)</t>
  </si>
  <si>
    <t>услуги почты - курьерские услуги (НИИ Мосты)</t>
  </si>
  <si>
    <t>поставка смартфонов и кабеля (НИЛ ФМК)</t>
  </si>
  <si>
    <t>поставка электроустановочных изделий (НИЛ ФМК)</t>
  </si>
  <si>
    <t>Поставка электронных компонентов и деталей корпуса (НИЛ ФМК)</t>
  </si>
  <si>
    <t>поставка компьютерной техники (НИЛ СК)</t>
  </si>
  <si>
    <t>фены (УСОК)</t>
  </si>
  <si>
    <t>услуги дизайнера, нанесение логотипа на шарфы (к.УЭР)</t>
  </si>
  <si>
    <t>09.24 / 49-226-24 от 21,03,24</t>
  </si>
  <si>
    <t>10.24 / 48-226-24 от 21,03,24</t>
  </si>
  <si>
    <t>соки, морсы (КП)</t>
  </si>
  <si>
    <t>ИП Затеева Анна Андреевна</t>
  </si>
  <si>
    <t>фрезерный станок с ЧПУ (НИЛ ФМК)</t>
  </si>
  <si>
    <t>кресла офисные (НИЛ ФМК)</t>
  </si>
  <si>
    <t>страхование сотрудников и пед.работников от клеща (ППО)</t>
  </si>
  <si>
    <t>размещение рекламно-информационных материалов Гудок (ЦСО)</t>
  </si>
  <si>
    <t>61/24 от 21,03,24</t>
  </si>
  <si>
    <t>85402113155240000570000</t>
  </si>
  <si>
    <t>печать афиш и пригласительных билетов (к.Англ.яз)</t>
  </si>
  <si>
    <t>оформление сцены шарами (к.Англ.яз)</t>
  </si>
  <si>
    <t>85402113155240000580000</t>
  </si>
  <si>
    <t>85402113155240000590000</t>
  </si>
  <si>
    <t>Василенко Елена Константиновна</t>
  </si>
  <si>
    <t>Михайлов Михаил Сергеевич</t>
  </si>
  <si>
    <t>Сень Ольга Александровна</t>
  </si>
  <si>
    <t>Педагогические услуги (ИПК) - Астахова Татьяна Анатольевна</t>
  </si>
  <si>
    <t>оказание педагогических услуг (Бойко ЕЮ, к.ГиУП)</t>
  </si>
  <si>
    <t>Проектирование узлов учета холодного водоснабжения</t>
  </si>
  <si>
    <t>Доски разделочные</t>
  </si>
  <si>
    <t>Ножи кухонные</t>
  </si>
  <si>
    <t>Продление лицензии «1С-Битрикс. Управление сайтом»</t>
  </si>
  <si>
    <t>Состав Антижир для общежития</t>
  </si>
  <si>
    <t>Чайник для общежития</t>
  </si>
  <si>
    <t>поставка материалов для ремонта электрокотлов отпления (ЭЦ)</t>
  </si>
  <si>
    <t>поставка провода и электроустановочных изделий (ЭЦ)</t>
  </si>
  <si>
    <t>рр14</t>
  </si>
  <si>
    <t>ООО "Приобское поле"</t>
  </si>
  <si>
    <t>ИП Душечкин Дмитрий Николаевич</t>
  </si>
  <si>
    <t>АО "Издательский дом "Гудок"</t>
  </si>
  <si>
    <t>ООО "Техно-лайн"</t>
  </si>
  <si>
    <t>ООО "БИОТОН+"</t>
  </si>
  <si>
    <t>63/24 от 26,03,24</t>
  </si>
  <si>
    <t>65/24 от 26,03,24</t>
  </si>
  <si>
    <t>66/24 от 26,03,24</t>
  </si>
  <si>
    <t>85402113155240000600000</t>
  </si>
  <si>
    <t>59/24 от 21,03,24</t>
  </si>
  <si>
    <t>85402113155240000610000</t>
  </si>
  <si>
    <t>85402113155240000620000</t>
  </si>
  <si>
    <t>ООО "Альянс-Медиа"</t>
  </si>
  <si>
    <t>85402113155240000630000</t>
  </si>
  <si>
    <t>85402113155240000640000</t>
  </si>
  <si>
    <t>00157/54-226-24 от 26,03,24</t>
  </si>
  <si>
    <t>ФГБОУ ВО НГТУ</t>
  </si>
  <si>
    <t>13-344-24 от 26,03,24</t>
  </si>
  <si>
    <t>85402113155240000650000</t>
  </si>
  <si>
    <t>ПАО СК "Росгосстрах"</t>
  </si>
  <si>
    <t>№ 223 ФЗ-15</t>
  </si>
  <si>
    <t>поездка студентов для участия в Викторине на знание ПТЭ (ф.УПП)</t>
  </si>
  <si>
    <t>Оказание медицинских услуг первичной доврачебной медико-санитарной помощи - апрель24г ( в том числе в неотложной форме) в амбулаторных условиях ДС, бассейн (УСОК)</t>
  </si>
  <si>
    <t>создание продольных профилей путей станции (Рогилева А, НИЛ ДДО)</t>
  </si>
  <si>
    <t>итого Новоалтайск</t>
  </si>
  <si>
    <t>итого НТЖТ</t>
  </si>
  <si>
    <t>Поставка Наушники, флешка для чемпионата</t>
  </si>
  <si>
    <t>Неисключительная лицензия на сайт образовательной организации</t>
  </si>
  <si>
    <t>Оказание услуг по обучению и проверке знаний Стропальщика</t>
  </si>
  <si>
    <t>право использования (неисключительное) программы для ЭВМ – программного комплекса «СБИС»</t>
  </si>
  <si>
    <t>ИП Мясников Александр Владимирович</t>
  </si>
  <si>
    <t>ООО "Ризык"</t>
  </si>
  <si>
    <t>Хлебобулочные изделия-лаваш (КП)</t>
  </si>
  <si>
    <t>кондитерские изделия (КП)</t>
  </si>
  <si>
    <t>кофе в капсулах (КП)</t>
  </si>
  <si>
    <t>чай, кофе (КП)</t>
  </si>
  <si>
    <t>разработка предварительного проекта ремонта проектного офиса (Ткаченко О, НИЛ ФМК)</t>
  </si>
  <si>
    <t>85402113155240000660000</t>
  </si>
  <si>
    <t>67/24 от 27,03,24</t>
  </si>
  <si>
    <t>проживание студентов во время чемпионата по хоккею г.Томск (к.Физ.восп)</t>
  </si>
  <si>
    <t>проезд студентов на чемпионат г. Томск - автобус (к.Физ.восп)</t>
  </si>
  <si>
    <t>картридж (УСОК)</t>
  </si>
  <si>
    <t>до 30.06,24</t>
  </si>
  <si>
    <t>Работы по изготовлению трехмерных макетов железнодорожных мостов (НИИ Мосты)</t>
  </si>
  <si>
    <t>устройство напольного покрытия из резиновой крошки (УСОК)</t>
  </si>
  <si>
    <t>канцтовары (ИПК)</t>
  </si>
  <si>
    <t>расходы для кофе-пауз - чай кофе, конфеты, печенье (ИПК)</t>
  </si>
  <si>
    <t>ремонт кондиционера в серверной УЦПД ИПК (УЦПО)</t>
  </si>
  <si>
    <t>услуги по оппонированию диссертации (Смирнова А, аспирантура)</t>
  </si>
  <si>
    <t>услуги по оппонированию диссертации (Куршакова Н, аспирантура)</t>
  </si>
  <si>
    <t>канцтовары (НИЛ ФМК)</t>
  </si>
  <si>
    <t>пластина стальная (НИЛ ФМК)</t>
  </si>
  <si>
    <t>выключатель НВ (НИЛ ФМК)</t>
  </si>
  <si>
    <t>изготовление плаката (НИЛ ФМК)</t>
  </si>
  <si>
    <t>участие в семинаре (НИЛ ФМК)</t>
  </si>
  <si>
    <t>предоставление услуг доступа к изменрительной и корректирующей информации сети дифференциальных станций ГЛОНАСС Новосибирской области (НИЛ ДДО)</t>
  </si>
  <si>
    <t>создание баз данных для цифрового проекта ЖД станций (Лосева А, НИЛ ДДО)</t>
  </si>
  <si>
    <t>создание баз данных для цифрового проекта ЖД станций (Смирнова Н, НИЛ ДДО)</t>
  </si>
  <si>
    <t>сувенирная продукция - кружки, пакеты (ЦДО)</t>
  </si>
  <si>
    <t>футболки (ЦДО)</t>
  </si>
  <si>
    <t>Посуда</t>
  </si>
  <si>
    <t>Телефонные аппараты</t>
  </si>
  <si>
    <t>поверка оборудования СИ (НИИ Мосты)</t>
  </si>
  <si>
    <t xml:space="preserve">право использования программы ЭВМ Контур Крипто на 12мес (юр.отд) </t>
  </si>
  <si>
    <t>ноутбук (НИЛ ДДО)</t>
  </si>
  <si>
    <t>оргвзносы на участие</t>
  </si>
  <si>
    <t>поставка источника бесперебойного питания, аккумулятора</t>
  </si>
  <si>
    <t>перевозка сотрудников и учащихся (ЦДО)</t>
  </si>
  <si>
    <t>ИП Круглов Андрей Сергеевич</t>
  </si>
  <si>
    <t>рр15</t>
  </si>
  <si>
    <t>предоставление услуг доступа к измерительной и корректирующей информации сети дифференциальных станций ГЛОНАСС Новосибирской области (НИЛ ДДО)</t>
  </si>
  <si>
    <t>№ 223 ФЗ-16</t>
  </si>
  <si>
    <t>перевозка пассажиров  ЖД вокзал-СГУПС (АТУ)</t>
  </si>
  <si>
    <t>замена блоков СКЗИ в тахографах на автобусах (АТУ)</t>
  </si>
  <si>
    <t>изготовление информационных табличек (ЭО)</t>
  </si>
  <si>
    <t>рр16</t>
  </si>
  <si>
    <t>ИП Авхимович Евгений Сергеевич</t>
  </si>
  <si>
    <t>ООО "Аквилон"</t>
  </si>
  <si>
    <t>ИП Семенов Егор Дмитриевич</t>
  </si>
  <si>
    <t>чай, кофе, печенье (КП)</t>
  </si>
  <si>
    <t>ООО "Совел Трейд"</t>
  </si>
  <si>
    <t>Адова   Юлия Николаевна</t>
  </si>
  <si>
    <t>ООО "Торговая компания Аскат Продукт"</t>
  </si>
  <si>
    <t>ООО "СТМ-Новосибирск"</t>
  </si>
  <si>
    <t>плакат (НИЛ ФМК)</t>
  </si>
  <si>
    <t>ООО "Народный Тахограф"</t>
  </si>
  <si>
    <t>ИП Грабовий Константин Николаевич</t>
  </si>
  <si>
    <t>ФГУП "Федеральный экологическитй оператор"</t>
  </si>
  <si>
    <t>85402113155240000670000</t>
  </si>
  <si>
    <t>119528/58-226-24 от 28,03,24</t>
  </si>
  <si>
    <t>33-346-24 от 01,04,24</t>
  </si>
  <si>
    <t>53-226-24 от 01,04,24</t>
  </si>
  <si>
    <t>85402113155240000680000</t>
  </si>
  <si>
    <t>85402113155240000690000</t>
  </si>
  <si>
    <t>ООО "ТД-Логистика"</t>
  </si>
  <si>
    <t>209/7903185 / 70/24 от 01,04,24</t>
  </si>
  <si>
    <t>Поставка компьютерной техники (НИЛ СК)</t>
  </si>
  <si>
    <t>Услуги по утилизации ртутных ламп (ЭЦ)</t>
  </si>
  <si>
    <t>Поставка посадочного материалов - рассада цветов (ЭО)</t>
  </si>
  <si>
    <t>85402113155240000700000</t>
  </si>
  <si>
    <t>ООО "Динамо-О"</t>
  </si>
  <si>
    <t>ИП Павлицкий Игорь Владимирович</t>
  </si>
  <si>
    <t>педагогические услуги (Махачева ЕВ, к.Геотехн)</t>
  </si>
  <si>
    <t>Дудкина Марина Петровна</t>
  </si>
  <si>
    <t>Болдырев Станислав Александрович</t>
  </si>
  <si>
    <t>Москвичёв Леонид Дмитриевич</t>
  </si>
  <si>
    <t>до 19,04,24</t>
  </si>
  <si>
    <t>Франчик Андрей Владимирович</t>
  </si>
  <si>
    <t>Филимонов Михаил Евгеньевич</t>
  </si>
  <si>
    <t>до 15,07,24</t>
  </si>
  <si>
    <t>Овчинников Игорь Константинович</t>
  </si>
  <si>
    <t>Солоусова Ксения Валерьевна</t>
  </si>
  <si>
    <t>Чернусь Надежда Юльевна</t>
  </si>
  <si>
    <t>Мазнева    Марина Юрьевна</t>
  </si>
  <si>
    <t>74/24 от 01,04,24</t>
  </si>
  <si>
    <t>Предоставление услуг доступа к измерительной и корректирующей информации сети дифференциальных станций ГЛОНАСС Новосибирской области (НИЛ ДДО)</t>
  </si>
  <si>
    <t>85402113155240000710000</t>
  </si>
  <si>
    <t>ООО "ИТ-Сервис"</t>
  </si>
  <si>
    <t>ООО НТЦ "Навитест"</t>
  </si>
  <si>
    <t>85402113155240000720000</t>
  </si>
  <si>
    <t>69/24 от 02,04,24</t>
  </si>
  <si>
    <t>ООО "Сибирски гидромаш"</t>
  </si>
  <si>
    <t>ООО "Стройдизайн"</t>
  </si>
  <si>
    <t>№ 223 ФЗ-17</t>
  </si>
  <si>
    <t>участие в олимпиаде студентов г.Омск (ф.УТТК)</t>
  </si>
  <si>
    <t>трубы, фитинги ПНД (УСОК)</t>
  </si>
  <si>
    <t>открытки поздравительные (ЦСО)</t>
  </si>
  <si>
    <t>лампа бактерицидная каб.120 (пом.ректора)</t>
  </si>
  <si>
    <t>поставка цветов, цветочных композиций (УКД)</t>
  </si>
  <si>
    <t>бумага для плоттера (УО)</t>
  </si>
  <si>
    <t>проведение аккредитации Наземные транспортно-технологические средства (ОКО)</t>
  </si>
  <si>
    <t>светодиодные светильники д/дома спорта (УСОК)</t>
  </si>
  <si>
    <t>Расходные материалы для проведения магнитопорошкового контроля - концентрат магнитной суспензии  (НИЛ ФМК)</t>
  </si>
  <si>
    <t>поставка комплектующих к фрезерному станку (НИЛ ФМК)</t>
  </si>
  <si>
    <t>поставка МФУ (НИЛ Геолог)</t>
  </si>
  <si>
    <t>редакторская проверка статей (Слайковская ВА, из-во)</t>
  </si>
  <si>
    <t>ведение реестра госбюджетных научных тематик, обработка документов (Басманова ЕЮ, УНИР ПИО)</t>
  </si>
  <si>
    <t>поставка питьевой воды (НИЛ ФМК)</t>
  </si>
  <si>
    <t>Участие в Международной выставке и научном конгрессе Интерэкспо Гео-Сибирь (НИЛ ДДО)</t>
  </si>
  <si>
    <t>Поставка трансформаторов, электрической распределительной аппаратуры, разъемов и соединителей электрических (НИЛ ТТМ)</t>
  </si>
  <si>
    <t>поставка электронных компонентов и прочего электрического оборудования (НИЛ ТТМ)</t>
  </si>
  <si>
    <t>Молочные продукты - Молоко, сметана, Маргарин, творог, масло (КП)</t>
  </si>
  <si>
    <t>Орехи (КП)</t>
  </si>
  <si>
    <t>Моющее товары (КП)</t>
  </si>
  <si>
    <t>Хозяйственные товары (КП)</t>
  </si>
  <si>
    <t>Овощи свежие  (КП)</t>
  </si>
  <si>
    <t>Поставка одноразовой посуды (КП)</t>
  </si>
  <si>
    <t>Крупы, сахар, макароны (КП)</t>
  </si>
  <si>
    <t>Поставка замороженных куриных полуфабрикатов (КП)</t>
  </si>
  <si>
    <t>поставка частотного преобразователя (НИЛ ФМК)</t>
  </si>
  <si>
    <t>керамогранит д/1 этажа бассейна (рем.ц)</t>
  </si>
  <si>
    <t>Мясо говядины (КП)</t>
  </si>
  <si>
    <t>Дверные замки</t>
  </si>
  <si>
    <t>Компрессор, фреон для ремонта холодильников</t>
  </si>
  <si>
    <t>Строительные, хозяйственные материалы для общежития</t>
  </si>
  <si>
    <t>Печенкин Роман Сергеевич</t>
  </si>
  <si>
    <t>Бердюгин Алексей Николаевич</t>
  </si>
  <si>
    <t>Бородина Евгения Сергеевна</t>
  </si>
  <si>
    <t>Маликов Михаил Юрьевич</t>
  </si>
  <si>
    <t>Андрияшин Сергей Николаевич</t>
  </si>
  <si>
    <t>Никулина Ольга Петровна</t>
  </si>
  <si>
    <t>Кутень Мария Михайловна</t>
  </si>
  <si>
    <t>преподавательские услуги ИПК - Игнатов Никита Дмитриевич</t>
  </si>
  <si>
    <t>Друзьева Лилия Владимировна</t>
  </si>
  <si>
    <t>Унгефук Иван Владимирович</t>
  </si>
  <si>
    <t>Козлов Вениамин Александрович</t>
  </si>
  <si>
    <t>Тышкевич Алла Юрьевна</t>
  </si>
  <si>
    <t>преподавательские услуги ИПК - Остальцева Марина Викторовна</t>
  </si>
  <si>
    <t>призы для фестиваля (к.Ин.яз)</t>
  </si>
  <si>
    <t>Никитина Елена Петровна</t>
  </si>
  <si>
    <t>организационно-методическая работа со слушателями Центроф профориентации ЗСЖД - Бушмелева Галина Николаевна (ЦДО)</t>
  </si>
  <si>
    <t>ООО "Ампер"</t>
  </si>
  <si>
    <t>рр17</t>
  </si>
  <si>
    <t>ИП Лукин Александр Валерьевич</t>
  </si>
  <si>
    <t>насос (УСОК)</t>
  </si>
  <si>
    <t>изготовление пожарных табличек (ОТ и ПБ)</t>
  </si>
  <si>
    <t>ООО "Караван"</t>
  </si>
  <si>
    <t>до 14,06,24</t>
  </si>
  <si>
    <t>Национальная Ассоциация телекоммуникационных компаний - региональное отраслевое объединений работодателей "Регулирование качества инфокоммуникаций" (НА "РКИ")</t>
  </si>
  <si>
    <t>до 15,04,24</t>
  </si>
  <si>
    <t>ООО "Абсолютная печать"</t>
  </si>
  <si>
    <t>до 31,08,24</t>
  </si>
  <si>
    <t>№ 223 ФЗ-18</t>
  </si>
  <si>
    <t>буфетное обслуживание (МПВД)</t>
  </si>
  <si>
    <t>поставка флагов (ЦСО)</t>
  </si>
  <si>
    <t>рр18</t>
  </si>
  <si>
    <t>буфетное обслуживание-кейтеринг (МПВД)</t>
  </si>
  <si>
    <t>ИП Гурулев Артем Васильевич</t>
  </si>
  <si>
    <t>68/24 от 09,04,24</t>
  </si>
  <si>
    <t>85402113155240000730000</t>
  </si>
  <si>
    <t>ИП Душечкина Оксана Николаевна</t>
  </si>
  <si>
    <t>ООО "Иннотех"</t>
  </si>
  <si>
    <t>редакторская проверка статей (Слайковская ВА, изд-во)</t>
  </si>
  <si>
    <t>85402113155240000740000</t>
  </si>
  <si>
    <t>78/24 от 10,04,24</t>
  </si>
  <si>
    <t>№ 223 ФЗ-19</t>
  </si>
  <si>
    <t>Оказание услуг предрейсового медосмотра водителя</t>
  </si>
  <si>
    <t>Лицензия Microsoft Office Home and Student 2021 для Windows/Mac, All Languages, 1 лицензия на 1 ПК на 1-пользователя, BOX (79G-05388)</t>
  </si>
  <si>
    <t>оказание услуг по изготовлению печатной продукции</t>
  </si>
  <si>
    <t>Поставка периодических изданий (газеты, журналы, электронные издан. и т.д.),</t>
  </si>
  <si>
    <t>раструбы для огнетушителей (студгор)</t>
  </si>
  <si>
    <t>банеры, бейджи, блокноты, ручки, ланьярды (БИТС)</t>
  </si>
  <si>
    <t>внесение изменений в проектную документацию на кап.ремонт ПС общ №1</t>
  </si>
  <si>
    <t>пульт для презентаций (БИТС)</t>
  </si>
  <si>
    <t>поставка оргтехники (БИТС)</t>
  </si>
  <si>
    <t>проведение профилактических электроизмерительных (испытательных) работ электрооборудования (ЭЦ)</t>
  </si>
  <si>
    <t>поставка танцевальной обуви (КДЦ)</t>
  </si>
  <si>
    <t>поставка футболок (к.физ.восп)</t>
  </si>
  <si>
    <t>туалетная бумага, мешки для мусора (НИИ Мосты)</t>
  </si>
  <si>
    <t>разработка рабочей документации по подходам к путепроводу (НИИ Мосты)</t>
  </si>
  <si>
    <t>разработка проектной документации на реконструкцию автодорожного путепровода в г.Кировск от центральной почты до проходной Кировского рудника (НИИ Мосты)</t>
  </si>
  <si>
    <t>работа над пунктами научно -технического отчета по Научно-техническому сопровождению работ по теме "Оценка целесообразности создания Северо-Сибирской железнодорожной магистрали (Пак МВ, УНИР ТОЭС)</t>
  </si>
  <si>
    <t>работа над пунктами научно -технического отчета по Научно-техническому сопровождению работ по теме "Оценка целесообразности создания Северо-Сибирской железнодорожной магистрали (Воробьев ВС, УНИР ТОЭС)</t>
  </si>
  <si>
    <t>работа над презентациями к научно-техническому отчету по Научно-техническому сопровождению работ по теме "Оценка целесообразности создания Северо-Сибирской железнодорожной магистрали (Мызникова ВН, УНИР ТОЭС)</t>
  </si>
  <si>
    <t>работа над пунктами научно -технического отчета по Научно-техническому сопровождению работ по теме "Оценка целесообразности создания Северо-Сибирской железнодорожной магистрали (Попова ЮВ, УНИР ТОЭС)</t>
  </si>
  <si>
    <t>работа над пунктами научно -технического отчета по Научно-техническому сопровождению работ по теме "Оценка целесообразности создания Северо-Сибирской железнодорожной магистрали (Репина ИБ, УНИР ТОЭС)</t>
  </si>
  <si>
    <t>услуги в области защиты информации - технический контроль средств защиты, АС (1 отдел)</t>
  </si>
  <si>
    <t>картриджи, мыши, клавиатура д/кафедр (УЦПО)</t>
  </si>
  <si>
    <t>41-342-24 от 11,04,24</t>
  </si>
  <si>
    <t>85402113155240000750000</t>
  </si>
  <si>
    <t>цилиндры замков (студгор)</t>
  </si>
  <si>
    <t>кондиционер (ректорат)</t>
  </si>
  <si>
    <t>участие студента в финале конкурса на англ.яз-проезд проживание Екатеринбург (к.Англ.яз)</t>
  </si>
  <si>
    <t>Лампы светодиодные</t>
  </si>
  <si>
    <t>Телефонный аппарат</t>
  </si>
  <si>
    <t>Флаг</t>
  </si>
  <si>
    <t>Штамп угловой</t>
  </si>
  <si>
    <t>Оказание услуг по страхованию мед кабинета</t>
  </si>
  <si>
    <t>Оказание услуг по страхованию студентов от клеща</t>
  </si>
  <si>
    <t>Сбор, транспортировка , переработка списанного имущества</t>
  </si>
  <si>
    <t xml:space="preserve">Оказание услуг по техническому обслуживанию и проверке пожарных кранов </t>
  </si>
  <si>
    <t>Повышение квалификации, конференции, семинары, обучение в т.ч. по энергобезопасности и ПТМ</t>
  </si>
  <si>
    <t>Поставка моющих средств для столовой</t>
  </si>
  <si>
    <t>Поставка газа</t>
  </si>
  <si>
    <t>Поставка канцелярских товаров</t>
  </si>
  <si>
    <t>Поставка полиграфии</t>
  </si>
  <si>
    <t>Поставка медикаментов</t>
  </si>
  <si>
    <t>Услуги по поставке периодических изданий на 2-е полугодие 2024г.</t>
  </si>
  <si>
    <t>Поставка книг и учебной литературы</t>
  </si>
  <si>
    <t>Поставка и установка жалюзи</t>
  </si>
  <si>
    <t>Поставка запасных частей  и косметических средств для автомобиля (в т.ч. авторезина)</t>
  </si>
  <si>
    <t>Услуги по ТО и ремонту автомобиля</t>
  </si>
  <si>
    <t xml:space="preserve">Монтаж и демонтаж входной двери на пост СЦ </t>
  </si>
  <si>
    <t>Автотранспортные услуги</t>
  </si>
  <si>
    <t>Разработка проектно-сметной документации, кадастровые работы, определение мест земельного участка</t>
  </si>
  <si>
    <t>Поставка мебели</t>
  </si>
  <si>
    <t>Услуги по изготовлению и поставке стендов, макетов, баннера</t>
  </si>
  <si>
    <t>Ремонт и диагностика инструментов и оборудования</t>
  </si>
  <si>
    <t xml:space="preserve">Оказание услуг по размещению рекламы </t>
  </si>
  <si>
    <t>Поставка компьютерного оборудования и оргтехники</t>
  </si>
  <si>
    <t>Оказание услуг по регулировке , фурнитуры и ремонту  ПВХ конструкций окон и дверей</t>
  </si>
  <si>
    <t>Поставка фурнитуры, стеклопакеты для ПВХ окон и дверей</t>
  </si>
  <si>
    <t>Оказание услуг по проверке измерительных приборов (Манометры и редукторы)</t>
  </si>
  <si>
    <t>Оказание услуг по испытанию средств защиты</t>
  </si>
  <si>
    <t xml:space="preserve">Оказание услуг по ТО и перезарядке огнетушителей  в учебных корпусах </t>
  </si>
  <si>
    <t>Оказание услуг по оплате договоров ОСАГО</t>
  </si>
  <si>
    <t>Поверка весов столовой</t>
  </si>
  <si>
    <t>Поставка материалов  для учебной практики</t>
  </si>
  <si>
    <t>автотрансформатор (НИЛ ФМК)</t>
  </si>
  <si>
    <t>ИП Бушуева Юлия Александровна</t>
  </si>
  <si>
    <t>поставка электротехнических материалов (ЦСиС)</t>
  </si>
  <si>
    <t>жидкие гвозди (ЦСиС)</t>
  </si>
  <si>
    <t>работы по изготовлению корпусов приборов (НИЛ ФМК)</t>
  </si>
  <si>
    <t>85402113155240000760000</t>
  </si>
  <si>
    <t>85402113155240000770000</t>
  </si>
  <si>
    <t>83/24 от 11,04,24</t>
  </si>
  <si>
    <t>07/24 / 85/24 от 12,04,24</t>
  </si>
  <si>
    <t>85402113155240000780000</t>
  </si>
  <si>
    <t>8160 / 57-226-24 от 12,04,24</t>
  </si>
  <si>
    <t>85402113155240000790000</t>
  </si>
  <si>
    <t>126 от 11,04,24</t>
  </si>
  <si>
    <t>15/1</t>
  </si>
  <si>
    <t>15/2</t>
  </si>
  <si>
    <t>15/3</t>
  </si>
  <si>
    <t>15/4</t>
  </si>
  <si>
    <t>корректура текстов газеты (Гребенникова ТА, ЦСО)</t>
  </si>
  <si>
    <t>дизайн и верстка газеты (Гирка АС, СЦО)</t>
  </si>
  <si>
    <t>поставка решеток перелива, задвижек (УСОК)</t>
  </si>
  <si>
    <t>моющие, чистящие средства (НИИ Мосты)</t>
  </si>
  <si>
    <t>85402113155240000800000</t>
  </si>
  <si>
    <t>06/24/И / 86/24 от 12,04,24</t>
  </si>
  <si>
    <t>рр19</t>
  </si>
  <si>
    <t>43-342-24 от 15,04,24</t>
  </si>
  <si>
    <t>85402113155240000810000</t>
  </si>
  <si>
    <t>ИП Томилов Сергей Петрович</t>
  </si>
  <si>
    <t>ИП Гришина Марина Евгеньевна</t>
  </si>
  <si>
    <t>АНО "НОЦОТ"</t>
  </si>
  <si>
    <t>ИП Куренев Олег Владимирович</t>
  </si>
  <si>
    <t>ИП Боровков Сергей Валерьевич</t>
  </si>
  <si>
    <t>№ 223 ФЗ-20</t>
  </si>
  <si>
    <t>проезд студентов - участие в школе командных составов штабов (СЖД, УПП)</t>
  </si>
  <si>
    <t>проезд студентов - участие в торжественном мероприятии 50 лет строительства БАМа (СЖД)</t>
  </si>
  <si>
    <t>проезд студентов - участие в школе подготовки командных составов штабов МОО РСО (УТТК)</t>
  </si>
  <si>
    <t>поставка комплектов спортивной одежды д/творческих номеров (КДЦ)</t>
  </si>
  <si>
    <t>мясо говядины (КП)</t>
  </si>
  <si>
    <t>молочные продукты (КП)</t>
  </si>
  <si>
    <t>право использования программы для ЭВМ "Автоматизированная система сопровождения онлайн-экзаменов" (УЦПО)</t>
  </si>
  <si>
    <t>диспенсеры для мыла (ЭО)</t>
  </si>
  <si>
    <t>работы по подготовке документов, информ.постов на пабликах (Фелицына ДА, НИРС)</t>
  </si>
  <si>
    <t>канцтовары (ОМТС)</t>
  </si>
  <si>
    <t>повышение квалификации 3 чел (ИПК)</t>
  </si>
  <si>
    <t>Услуги по оформлению подписки и доставки периодических изданий на 2-е полугодие 24г (УНИР)</t>
  </si>
  <si>
    <t>выполнение работ по разработке сметной документации по объекту "Путепровод на ПК 10+88,15 автодороги…" (НИИ Мосты)</t>
  </si>
  <si>
    <t>выполнение работ по разработке проектной и рабочей документации на переустройство контактной сети по объекту "Путепровод на ПК 10+88,15 автодороги…" (НИИ Мосты)</t>
  </si>
  <si>
    <t>Подготовка документов на продление действия свидетельств средств измерения (НИИ Мосты)</t>
  </si>
  <si>
    <t>выдача технических условий по объекту "Путепровод на ПК 10+88,15 автодороги…" (НИИ Мосты)</t>
  </si>
  <si>
    <t>дооснащение системы СКУД и ее пусконаладка (НИЛ ФМК)</t>
  </si>
  <si>
    <t>поставка жалюзи вертикальных (НИЛ СК)</t>
  </si>
  <si>
    <t>210961/3</t>
  </si>
  <si>
    <t>31-310-24 от 18,04,24</t>
  </si>
  <si>
    <t>93/24 от 18,04,24</t>
  </si>
  <si>
    <t>85402113155240000820000</t>
  </si>
  <si>
    <t>85402113155240000830000</t>
  </si>
  <si>
    <t>поставка жалюзи вертикальных (к.БУ)</t>
  </si>
  <si>
    <t>ремонт дефектоскопа (НИЛ ФМК)</t>
  </si>
  <si>
    <t>поставка масел и маслянных фильтров (УСОК)</t>
  </si>
  <si>
    <t>поставка жидкого флокулянта (УСОК)</t>
  </si>
  <si>
    <t>ремонт установок Аквахлор (УСОК)</t>
  </si>
  <si>
    <t>восстановление информации жесткого диска ПК (бухг)</t>
  </si>
  <si>
    <t>Машуков Андрей Александрович</t>
  </si>
  <si>
    <t>Челядинова Кристина Владимировна</t>
  </si>
  <si>
    <t>Инкин Юрий Николаевич</t>
  </si>
  <si>
    <t>Слугин Виктор Анатольевич</t>
  </si>
  <si>
    <t>Костюков Николай Николаевич</t>
  </si>
  <si>
    <t>педагогические услуги (ИПК) - Соколова Галина Николаевна</t>
  </si>
  <si>
    <t>рр20</t>
  </si>
  <si>
    <t>канцтовары /прием.комисс (ОМТС)</t>
  </si>
  <si>
    <t>транспортные услуги - аренда автобуса Ленинск-Кузнецкий (АТУ)</t>
  </si>
  <si>
    <t>ООО "СибКлимат"</t>
  </si>
  <si>
    <t>85402113155240000840000</t>
  </si>
  <si>
    <t>85402113155240000850000</t>
  </si>
  <si>
    <t>85402113155240000860000</t>
  </si>
  <si>
    <t>89/24 от 18,04,24</t>
  </si>
  <si>
    <t>88/24 от 18,04,24</t>
  </si>
  <si>
    <t>90/24 от 22,04,24</t>
  </si>
  <si>
    <t>91/24 от 22,04,24</t>
  </si>
  <si>
    <t>85402113155240000870000</t>
  </si>
  <si>
    <t>85402113155240000880000</t>
  </si>
  <si>
    <t>ООО "Сибсветторг"</t>
  </si>
  <si>
    <t>ИП Осипов Сергей Сергеевич</t>
  </si>
  <si>
    <t>Сафончик Александр Геннадиевич</t>
  </si>
  <si>
    <t>ООО "Проммаш Тест Метрология"</t>
  </si>
  <si>
    <t>ООО "Н-Фонд"</t>
  </si>
  <si>
    <t>96/24 от 23,04,24</t>
  </si>
  <si>
    <t>85402113155240000890000</t>
  </si>
  <si>
    <t>98/24 от 23,04,24</t>
  </si>
  <si>
    <t>2024-04-495074-МАСН-РММ / 97/24 от 23,04,24</t>
  </si>
  <si>
    <t>№ 223 ФЗ-21</t>
  </si>
  <si>
    <t>обучение специальности машинист трактора (АТУ)</t>
  </si>
  <si>
    <t>плата за заключение контракта по результатам ЭП (ИПК)</t>
  </si>
  <si>
    <t>текущий ремонт дефектного участка наружных канализационных сетей возле общ №3 (СЦ)</t>
  </si>
  <si>
    <t>рр21</t>
  </si>
  <si>
    <t>учесть в отчете апреля 2024г</t>
  </si>
  <si>
    <t>85402113155240000900000</t>
  </si>
  <si>
    <t>ООО "НПП "Биофактор"</t>
  </si>
  <si>
    <t>ООО "Мебельная логистика"</t>
  </si>
  <si>
    <t>Автономная некоммерческая организация дополнительного профессионального образования "Сибирский институт повышения квалификации"</t>
  </si>
  <si>
    <t>85402113155240000910000</t>
  </si>
  <si>
    <t>95/24 от 24,04,24</t>
  </si>
  <si>
    <t>85402113155240000920000</t>
  </si>
  <si>
    <t>ПАО "Софтлайн"</t>
  </si>
  <si>
    <t>№ 223 ФЗ-22</t>
  </si>
  <si>
    <t>поставка макетов устройств ж/д транспорта</t>
  </si>
  <si>
    <t>Оказание услуг по техническому обслуживанию и ремонту автомобиля ФОРД ФОКУС М034КМ</t>
  </si>
  <si>
    <t>услуги по сопровождению программного обеспечения 1С: Предприятие (УЦПО)</t>
  </si>
  <si>
    <t>техническое обслуживание и ремонт квадрокоптера (ИПК)</t>
  </si>
  <si>
    <t>ремонт промышленного кондиционера (УЦПО)</t>
  </si>
  <si>
    <t>футболки с брондированием (НИЛ СПП)</t>
  </si>
  <si>
    <t>регистрация электронных информационных ресурсов (ПИО УНИР)</t>
  </si>
  <si>
    <t>научное руководство и подготовка к выпуску журанала Вопросы новой экономики (к.МЭ)</t>
  </si>
  <si>
    <t>ООО "Алтек-Наука"</t>
  </si>
  <si>
    <t>ИП Кошуков Константин Анатольевич</t>
  </si>
  <si>
    <t>изготовление пластиковых электронных пропусков (ЦСиС)</t>
  </si>
  <si>
    <t>ИП Молоткова Наталья Владимировна</t>
  </si>
  <si>
    <t>5-225/2-24 от 25,04,24</t>
  </si>
  <si>
    <t>85402113155240000930000</t>
  </si>
  <si>
    <t>Балабанова Вероника Александровна</t>
  </si>
  <si>
    <t>Марченко Елена Васильевна</t>
  </si>
  <si>
    <t>Сапегин Алексей Петрович</t>
  </si>
  <si>
    <t>Ткачев Евгений Александрович</t>
  </si>
  <si>
    <t>педагогические услуги (ИПК) - Бакаев Антон Алексеевич</t>
  </si>
  <si>
    <t>гигиеническая подготовка - сан.книжки (КП)</t>
  </si>
  <si>
    <t>овощи свежие (КП)</t>
  </si>
  <si>
    <t>Организация тренировок на беговой дорожке</t>
  </si>
  <si>
    <t>Мебельная фурнитура</t>
  </si>
  <si>
    <t>Светильник</t>
  </si>
  <si>
    <t>Венки ритуальные, корзины, ленты</t>
  </si>
  <si>
    <t>Репелленты</t>
  </si>
  <si>
    <t>Работы по профилактике и ремонту комплекса тренажеров</t>
  </si>
  <si>
    <t>Изготовление рекламных материалов</t>
  </si>
  <si>
    <t>Ремонт геодезических инструментов</t>
  </si>
  <si>
    <t>Обработка территории от клеща</t>
  </si>
  <si>
    <t>вентилятор канальный для вытяжки (НИЛ ФМК)</t>
  </si>
  <si>
    <t>картриджи /ПК, мыши, клавиатуры /к.СПУ, блок питания /к.ГУП, процессор, мат.плата, видеокарта /к.СПУ (УЦПО)</t>
  </si>
  <si>
    <t>страхование лифтов (СЦ)</t>
  </si>
  <si>
    <t>Tr000865226 / 74-226-24 от 25,04,24</t>
  </si>
  <si>
    <t>85402113155240000940000</t>
  </si>
  <si>
    <t>рр22</t>
  </si>
  <si>
    <t>ФГБУ науки Институт программных систем им А.К. Айламазяна РАН</t>
  </si>
  <si>
    <t>ООО "МВ-Текс"</t>
  </si>
  <si>
    <t>ФГБУЗ ЦГиЭ №25 ФМБА России</t>
  </si>
  <si>
    <t>ИП Бремер Сергей Вячеславович</t>
  </si>
  <si>
    <t>№ 223 ФЗ-23</t>
  </si>
  <si>
    <t>поставка спецодежды (ИПК)</t>
  </si>
  <si>
    <t>Глазырин С.Г.</t>
  </si>
  <si>
    <t>Савертокина С.А.</t>
  </si>
  <si>
    <t>Чередник В.С.</t>
  </si>
  <si>
    <t>оформление шарами (КДЦ)</t>
  </si>
  <si>
    <t>педагогические услуги (ИПК) - Антерейкин Е.С.</t>
  </si>
  <si>
    <t>Севастьянов А.А.</t>
  </si>
  <si>
    <t>мед.сопровождение студентов во время учебной практики (МПиВД)</t>
  </si>
  <si>
    <t>поставка проектора (ИПК)</t>
  </si>
  <si>
    <t>канцтовары для отдела производственного обучения</t>
  </si>
  <si>
    <t>Юдин О. Г.</t>
  </si>
  <si>
    <t>подготовка студенческих команд и номеров (КДЦ) - Габовым Д.И.</t>
  </si>
  <si>
    <t>Быковым С.А.</t>
  </si>
  <si>
    <t>Каплиной И.А.</t>
  </si>
  <si>
    <t>Щенятской А.Е.</t>
  </si>
  <si>
    <t>Николаенко З.Е.</t>
  </si>
  <si>
    <t>Когут А.П.</t>
  </si>
  <si>
    <t>Жуковым Д.А.</t>
  </si>
  <si>
    <t>Щеголевой Я.В.</t>
  </si>
  <si>
    <t>Песковым Ю.И.</t>
  </si>
  <si>
    <t>Матусом М.В.</t>
  </si>
  <si>
    <t>украшение актового зала шарами</t>
  </si>
  <si>
    <t>блоки питания, монитор для компьютеров</t>
  </si>
  <si>
    <t>85402113155240000950000</t>
  </si>
  <si>
    <t>рр23</t>
  </si>
  <si>
    <t>ООО "Дрон-центр"</t>
  </si>
  <si>
    <t>доп.проф.обучение Демешко Д.Л. (УЦПО)</t>
  </si>
  <si>
    <t>53/38-310-24 от 02,05,2024</t>
  </si>
  <si>
    <t>Поставка танцевальной обуви (КДЦ)</t>
  </si>
  <si>
    <t>69-226-24 от 22,04,24</t>
  </si>
  <si>
    <t>Оказание медицинских услуг первичной доврачебной медико-санитарной помощи - май 24г ( в том числе в неотложной форме) в амбулаторных условиях ДС, бассейн (УСОК)</t>
  </si>
  <si>
    <t>ООО "Спецтехнологии"</t>
  </si>
  <si>
    <t>по 31,05,24</t>
  </si>
  <si>
    <t>до 30,05,24</t>
  </si>
  <si>
    <t>дизайн и верстка газеты (Гирка АС, ЦСО)</t>
  </si>
  <si>
    <t>ООО "Арсенал-Н"</t>
  </si>
  <si>
    <t>Услуги в области информационных технологий по разработке и модификации программ 1С: Предприятие (УЦПО)</t>
  </si>
  <si>
    <t>перевозка студентов на марафон</t>
  </si>
  <si>
    <t>Афонина Елена Владимировна</t>
  </si>
  <si>
    <t>до 27,05,24</t>
  </si>
  <si>
    <t>по данным УКД</t>
  </si>
  <si>
    <t>Романкин Роман Константинович</t>
  </si>
  <si>
    <t>№ 223 ФЗ-24</t>
  </si>
  <si>
    <t>Поставка расходных материалов для машины твердого переплета - каналы металлические (изд-во)</t>
  </si>
  <si>
    <t>поставка комплектующих для компьютерного оборудования и оборудовнаия связи (УЦПО)</t>
  </si>
  <si>
    <t>тестер универсальный для витой пары (УЦПО)</t>
  </si>
  <si>
    <t>поставка фитнес-браслетов (БИТС)</t>
  </si>
  <si>
    <t>поставка сетевого оборудования (УЦПО)</t>
  </si>
  <si>
    <t>поставка шевронов (ПК студ)</t>
  </si>
  <si>
    <t>поставка флагов (ПК студ)</t>
  </si>
  <si>
    <t>аккумуляторные батареи для ИБП в серверной (УЦПО)</t>
  </si>
  <si>
    <t>спортивная форма д/сборной по футболы (к.Физ.восп)</t>
  </si>
  <si>
    <t>репеленты, аптечки, вода, хлорные таблетки д/геополигона (ООТ)</t>
  </si>
  <si>
    <t>маркеры (к.БУ)</t>
  </si>
  <si>
    <t>поставка строительных материалов для пола (рем.ц)</t>
  </si>
  <si>
    <t>стальные тросы, зажимы д/троса, трубы, штативы (НИИ Мосты)</t>
  </si>
  <si>
    <t>предоставление права использования ПО для ЭВМ Контур Диадок (УНИР)</t>
  </si>
  <si>
    <t>организация и заключение договоров (Рябикин РВ, СТПК)</t>
  </si>
  <si>
    <t>участие в конференции (НИЛ ФМК)</t>
  </si>
  <si>
    <t>рр24</t>
  </si>
  <si>
    <t>АО "ПФ "СКБ Контур"</t>
  </si>
  <si>
    <t>до 20,06,24</t>
  </si>
  <si>
    <t>до 15,12,24</t>
  </si>
  <si>
    <t>НП "РНТЦ"</t>
  </si>
  <si>
    <t>85402113155240000960000</t>
  </si>
  <si>
    <t>105/24 от 15,05,24</t>
  </si>
  <si>
    <t>№ 223 ФЗ-25</t>
  </si>
  <si>
    <t>Услуги по обеспечению перевода денежных средств за приобретенный держателями карт товар (услуги эквайринга) (бухгалтерия)</t>
  </si>
  <si>
    <t>Услуги по термической обработке мягкого инвентаря - матрасы (студгор)</t>
  </si>
  <si>
    <t>ремонт кондиционера/ауд.441, демонтаж(монтаж) кондиционера/ауд.315 (УЦПО)</t>
  </si>
  <si>
    <t>право на ПО - обновление сертификата ректора ФРДО (УЦПО)</t>
  </si>
  <si>
    <t>Поставка моющих и чистящих средств (ЭО)</t>
  </si>
  <si>
    <t>Поставка хозяйственных товаров (ЭО)</t>
  </si>
  <si>
    <t>страхование авто Осаго - 3 машины (АТУ)</t>
  </si>
  <si>
    <t>работы по реализации модулей ПО (Парамонова С, НИЛ ТТМ)</t>
  </si>
  <si>
    <t>работы по реализации модулей ПО (Елисеев М, НИЛ ТТМ)</t>
  </si>
  <si>
    <t>работы по реализации модулей ПО (Колтыгин С, НИЛ ТТМ)</t>
  </si>
  <si>
    <t>Поставка смартфонов и кабеля (НИЛ ТТМ)</t>
  </si>
  <si>
    <t>масляный фильтр, масло траснмисс (НИЛ СТПК)</t>
  </si>
  <si>
    <t>мясо свинины,  субпродукты (КП)</t>
  </si>
  <si>
    <t>творог, маргарин, масло (КП)</t>
  </si>
  <si>
    <t>куриные п/ф (КП)</t>
  </si>
  <si>
    <t>кофе зерновой, кофе в капсулах (КП)</t>
  </si>
  <si>
    <t>работы по приему экзаменов при сертификации специалистов (Чечулиной НП, НИЛ ФМК)</t>
  </si>
  <si>
    <t>работы по приему экзаменов при сертификации специалистов (Алексеев АБ, НИЛ ФМК)</t>
  </si>
  <si>
    <t>79-226-24 от 16,05,24</t>
  </si>
  <si>
    <t>85402113155240000970000</t>
  </si>
  <si>
    <t>Шитова Елена Анатольевна</t>
  </si>
  <si>
    <t>Широкова Мария Валерьевна</t>
  </si>
  <si>
    <t>Калитин Илья Игоревич</t>
  </si>
  <si>
    <t>Козленко Алена Владимировна</t>
  </si>
  <si>
    <t>Овчинникова Елена Александровна</t>
  </si>
  <si>
    <t>Соловьев Сергей Николаевич</t>
  </si>
  <si>
    <t>Видеорегистратор</t>
  </si>
  <si>
    <t>ОСАГО Форд</t>
  </si>
  <si>
    <t>Сварная проволока</t>
  </si>
  <si>
    <t>Труба электросварная</t>
  </si>
  <si>
    <t>Мясо свинины, говядины, печень говяжья, субпродукты</t>
  </si>
  <si>
    <t>поставка хлебобулочных изделий</t>
  </si>
  <si>
    <t xml:space="preserve">мясо птицы </t>
  </si>
  <si>
    <t>оказание услуг по изготовлению форменной одежды (бойцовки) по гранту</t>
  </si>
  <si>
    <t>рр25</t>
  </si>
  <si>
    <t>поставка проектора, кабеля (ИПК)</t>
  </si>
  <si>
    <t>№ 223 ФЗ-26</t>
  </si>
  <si>
    <t>обучение 4-х преподавателей - корпоративный университет РЖД (ИПК)</t>
  </si>
  <si>
    <t>рр26</t>
  </si>
  <si>
    <t>№ 223 ФЗ-27</t>
  </si>
  <si>
    <t>ИП Чарыков Марк Александрович</t>
  </si>
  <si>
    <t>Поставка спецоборудования - масленки для пневмоинструментов (НИИ Мосты)</t>
  </si>
  <si>
    <t>Поставка спецоборудования - дрель пневматическая (СТПК)</t>
  </si>
  <si>
    <t>ООО "Системы информационной безопасности"</t>
  </si>
  <si>
    <t>АНО ДПО "Корпоративный университет РЖД"</t>
  </si>
  <si>
    <t>рр27</t>
  </si>
  <si>
    <t>№ 223 ФЗ-28</t>
  </si>
  <si>
    <t xml:space="preserve">услуги по обеспечению охраны объектов филиала СГУПС в г. Новоалтайске с 1 по 21 мая 24г </t>
  </si>
  <si>
    <t>светильники светодиодные ауд У 405, У 406 (НИЛ ФМК)</t>
  </si>
  <si>
    <t>монтаж систмемы ПС и СОУЭ ауд 244,246,250,252 (ЦСиС)</t>
  </si>
  <si>
    <t>услуги по проведению лабораторных исследований на геодезическом полигоне (ООТ)</t>
  </si>
  <si>
    <t>поставка манометров (СЦ)</t>
  </si>
  <si>
    <t>Поставка ламп (ЭЦ)</t>
  </si>
  <si>
    <t>Поставка электроустановочных материалов (ЭЦ)</t>
  </si>
  <si>
    <t>молочные продукты-сыры, молочные коктейли (КП)</t>
  </si>
  <si>
    <t>образовательные услуги по реализации части образовательных программ (СЦС)</t>
  </si>
  <si>
    <t>до 11,10,24</t>
  </si>
  <si>
    <t>85-226-24 от 22,05,24</t>
  </si>
  <si>
    <t>85402113155240000980000</t>
  </si>
  <si>
    <t>85402113155240000990000</t>
  </si>
  <si>
    <t>84-226-24 от 22,05,24</t>
  </si>
  <si>
    <t>56/24/вб от 21,05,24</t>
  </si>
  <si>
    <t>ООО "С.О.К."</t>
  </si>
  <si>
    <t>85402113155240001000000</t>
  </si>
  <si>
    <t>Поставка фото- и видеооборудования (ПК студ)</t>
  </si>
  <si>
    <t>310961/3-целевые</t>
  </si>
  <si>
    <t>Поставка светового и дополнительного технического оборудования (ПК студ)</t>
  </si>
  <si>
    <t>Поставка кабельной арматуры (СТПК)</t>
  </si>
  <si>
    <t>Поставка электроустановочных коробок (СТПК)</t>
  </si>
  <si>
    <t>Поставка фитингов (СТПК)</t>
  </si>
  <si>
    <t>Услуги по признанию Сертификационного центра в качестве уполномоченного органа по квалификации (НИЛ ФМК)</t>
  </si>
  <si>
    <t>консультациьонные услуги кандидатам при сдаче общего и спец экзаменов (Слайковская ВА, НИЛ ФМК)</t>
  </si>
  <si>
    <t>Неисключительное право пользования ПО "Планы СПО" (УЦПО)</t>
  </si>
  <si>
    <t>проезд самолетом - участие в семинаре кибердружин (МЭ)</t>
  </si>
  <si>
    <t>поставка строительных товаров и малярного инструмента ИПК (рем.ц)</t>
  </si>
  <si>
    <t>до 20,12,24</t>
  </si>
  <si>
    <t>выполнение токарных и фрезерных работ (Гориченский ВЮ, НИЛ ФМК)</t>
  </si>
  <si>
    <t>разработка методик эксперимента, проведение численных расчетов и участие в экспериментах (Федоринин ВН, НИЛ ФМК)</t>
  </si>
  <si>
    <t>работы по настройке, регулировке и калибровке оптических датчиков (Сидоров ВИ, НИЛ ФМК)</t>
  </si>
  <si>
    <t>ремонт и перетяжка мягкой мебели (студгор)</t>
  </si>
  <si>
    <t>участие в семинаре 2 чел (бухг)</t>
  </si>
  <si>
    <t>Слугин Виктор Александрович</t>
  </si>
  <si>
    <t>Остальцева Марина Викторовна</t>
  </si>
  <si>
    <t>Соболева Ольга Викторовна</t>
  </si>
  <si>
    <t>Сапожников Иван Иванович</t>
  </si>
  <si>
    <t>педагогические услуги ИПК - Волобуева Наталья Александровна</t>
  </si>
  <si>
    <t>размещение информационных материалов Комсомольская правда (ЦСО)</t>
  </si>
  <si>
    <t>Поставка ручного инструмента и абразивныъх изделий (рем.ц)</t>
  </si>
  <si>
    <t>бумага (ИПК)</t>
  </si>
  <si>
    <t>ручки шариковые (ИПК)</t>
  </si>
  <si>
    <t>Автозапчасти</t>
  </si>
  <si>
    <t>Доводчик</t>
  </si>
  <si>
    <t>Нивелирные рейки</t>
  </si>
  <si>
    <t>Калькулятор печатающий</t>
  </si>
  <si>
    <t>Леска для триммера</t>
  </si>
  <si>
    <t>Лабораторно-инструментальные исследования для столовой</t>
  </si>
  <si>
    <t>Электротовары</t>
  </si>
  <si>
    <t>85402113155240001010000</t>
  </si>
  <si>
    <t>16-344-24 от 23,05,24</t>
  </si>
  <si>
    <t>рр28</t>
  </si>
  <si>
    <t>АО "Издательский дом "Комсомольская правда"</t>
  </si>
  <si>
    <t>ИП Абросимова Наталья Александровна</t>
  </si>
  <si>
    <t>85402113155240001020000</t>
  </si>
  <si>
    <t>№ 223 ФЗ-29</t>
  </si>
  <si>
    <t>обучение 2-х студентов по доп.программе Самарский ГУПС (профком студентов)</t>
  </si>
  <si>
    <t>рр29</t>
  </si>
  <si>
    <t>ФГБОУ ВО Самарский ГУПС</t>
  </si>
  <si>
    <t>85402113155240001030000</t>
  </si>
  <si>
    <t>41-310-24 от 27,05,24</t>
  </si>
  <si>
    <t>85402113155240001040000</t>
  </si>
  <si>
    <t>ГУ-02410/24 / 87-226-24 от 28,05,24</t>
  </si>
  <si>
    <t>ООО "Сибирские энергосберегающие технологии"</t>
  </si>
  <si>
    <t>Банк ВТБ (ПАО)</t>
  </si>
  <si>
    <t>90-226-24 от 28,05,24</t>
  </si>
  <si>
    <t>ООО "Нэкст лэвэл"</t>
  </si>
  <si>
    <t>85402113155240001050000</t>
  </si>
  <si>
    <t>89-226-24 от 28,05,24</t>
  </si>
  <si>
    <t>85402113155240001060000</t>
  </si>
  <si>
    <t>поставка грунтовки ИПК (рем.ц)</t>
  </si>
  <si>
    <t>85402113155240001070000</t>
  </si>
  <si>
    <t>66-346-24 от 29,05,24</t>
  </si>
  <si>
    <t>ГБУЗ НСО "Областной центр дезинфекции"</t>
  </si>
  <si>
    <t>ООО "Развитие образования"</t>
  </si>
  <si>
    <t>ООО "Лаборатория ММИС"</t>
  </si>
  <si>
    <t>38-225/1-24 от 29,05,24</t>
  </si>
  <si>
    <t>85402113155240001080000</t>
  </si>
  <si>
    <t>Ремонт и перетяжка мягкой мебели (студгор)</t>
  </si>
  <si>
    <t>20-344-24 от 29,05,24</t>
  </si>
  <si>
    <t>85402113155240001090000</t>
  </si>
  <si>
    <t>ООО "Режевское предприятие "Элтиз"</t>
  </si>
  <si>
    <t>ИП Лукьянов Евгений Николаевич</t>
  </si>
  <si>
    <t>39-225/1-24 от 29,05,24</t>
  </si>
  <si>
    <t>85402113155240001100000</t>
  </si>
  <si>
    <t>Услуги по влажно-химической дезинфекции мягкого инвентаря - матрасы (студгор)</t>
  </si>
  <si>
    <t>№ 223 ФЗ-30</t>
  </si>
  <si>
    <t>поставка аккумуляторной батарей  Тюмень 6 СТ62 обратн</t>
  </si>
  <si>
    <t>поставка бинты, салфетки, пластырь, перекись, йод, зеленка, тонометр, термометр</t>
  </si>
  <si>
    <t>ООО "Вита"</t>
  </si>
  <si>
    <t>ООО "Эрствак"</t>
  </si>
  <si>
    <t>дверная фурнитура, замки /общ1 (рем.ц)</t>
  </si>
  <si>
    <t>запчасти и масла д/ремонта АВТО (АТУ)</t>
  </si>
  <si>
    <t>курьерские услуги - пересылка книг (изд-во)</t>
  </si>
  <si>
    <t>ремонт МФУ с заменой роликов /бухг (УЦПО)</t>
  </si>
  <si>
    <t>поставка краски /студгор (рем.ц)</t>
  </si>
  <si>
    <t>поставка малярного инструмента и колеровок /студгор (рем.ц)</t>
  </si>
  <si>
    <t>Ежегодная профилактика систем кондиционирования (УЦПО)</t>
  </si>
  <si>
    <t>годовое обновление программы ГрандСмета (к.ТОЭС)</t>
  </si>
  <si>
    <t>пружины, винты, гайки (НИИ Мосты)</t>
  </si>
  <si>
    <t>поставка внешнего корпуса блока генерации (СТПК)</t>
  </si>
  <si>
    <t>поставка осветительных приборов со светодиодами (СТПК)</t>
  </si>
  <si>
    <t>поставка электронных компонентов и цифрового устройства (НИЛ ТТМ)</t>
  </si>
  <si>
    <t>Поставка преобразователя аналогового  (НИЛ ТТМ)</t>
  </si>
  <si>
    <t>публикация статей в журнале ВАК (НИЛ ЭТ)</t>
  </si>
  <si>
    <t>заправка картриджей (ИПК)</t>
  </si>
  <si>
    <t>Болванки стальные (НИЛ ФМК)</t>
  </si>
  <si>
    <t>Оформление мемориальной доски</t>
  </si>
  <si>
    <t>117/24 от 30,05,24</t>
  </si>
  <si>
    <t>113/24 от 30,05,24</t>
  </si>
  <si>
    <t>85402113155240001110000</t>
  </si>
  <si>
    <t>85402113155240001120000</t>
  </si>
  <si>
    <t>Разработка проекта ремонта системы наружного освещения автодорожного моста (правого) через реку Иня по Бердскому шоссе (НИИ Мосты)</t>
  </si>
  <si>
    <t>рр30</t>
  </si>
  <si>
    <t>грунтовки д/учебного полигона (ИПК)</t>
  </si>
  <si>
    <t>120/24 от 31,05,24</t>
  </si>
  <si>
    <t>85402113155240001130000</t>
  </si>
  <si>
    <t>поставка комплектующих для компьютерного оборудования и оборудования связи (УЦПО)</t>
  </si>
  <si>
    <t>85402113155240001140000</t>
  </si>
  <si>
    <t>119/24 от 03,06,24</t>
  </si>
  <si>
    <t>Поставка внешнего корпуса блока генерации (СТПК)</t>
  </si>
  <si>
    <t>хозяйственные товары д/учебного полигона (ИПК)</t>
  </si>
  <si>
    <t>спортивная форма д/сборной по футболу (к.Физ.восп)</t>
  </si>
  <si>
    <t>рр31</t>
  </si>
  <si>
    <t>Неисключительная лицензия на АИС</t>
  </si>
  <si>
    <t>венок к дню победы</t>
  </si>
  <si>
    <t>ДД 316-24-ЦПО / 81-226-24 от 21,05,24</t>
  </si>
  <si>
    <t>122/24 от 05,06,24</t>
  </si>
  <si>
    <t>№ 223 ФЗ-31</t>
  </si>
  <si>
    <t>85402113155240001150000</t>
  </si>
  <si>
    <t>Предоставление неисклюительной лицензии на ПО для приемной комиссии</t>
  </si>
  <si>
    <t>Поставка устройств генерации напряжения и их комплектующих (СТПК)</t>
  </si>
  <si>
    <t>Разработка раздела Охрана окр.среды в проекте ремонта автодорождного моста (НИИ Мосты)</t>
  </si>
  <si>
    <t>Главчев Захар Евгеньевич</t>
  </si>
  <si>
    <t>Егоров Дмитрий Владимирович</t>
  </si>
  <si>
    <t>Козлова Мария Николаевна</t>
  </si>
  <si>
    <t>Косолап Татьяна Анатольевна</t>
  </si>
  <si>
    <t>Панкина Анастасия Сергеевна</t>
  </si>
  <si>
    <t>Пономарева Арина Евгеньевна</t>
  </si>
  <si>
    <t>Пчелкина Любовь Сергеевна</t>
  </si>
  <si>
    <t>организация работы и делопроизводства приемной комиссии, консультирование абирутиентов и тд - Бубликова Анастасия Евгеньевна (прием.комисс)</t>
  </si>
  <si>
    <t>проведение консультаций, аппеляции, проверка экз.работ по вступительным испытаниям - Антерейкин Евгений Сергеевич (прием.комисс)</t>
  </si>
  <si>
    <t>Банул Алена Викторовна</t>
  </si>
  <si>
    <t>Воронцов Денис Сергеевич</t>
  </si>
  <si>
    <t>Горожанкина Марина Анатольевна</t>
  </si>
  <si>
    <t>Жидов Виталий Михайлович</t>
  </si>
  <si>
    <t>Зубков Артём Дмитриевич</t>
  </si>
  <si>
    <t>Полунина Софья Юрьевна</t>
  </si>
  <si>
    <t>Ляшенко Максим Викторович</t>
  </si>
  <si>
    <t>Павлова Вера Львовна</t>
  </si>
  <si>
    <t>Польянов Валерий Валерьевич</t>
  </si>
  <si>
    <t>Ступина Юлия Владимировна</t>
  </si>
  <si>
    <t>Тенитилов Евгений Сергеевич</t>
  </si>
  <si>
    <t>Фадейкина Виктория Сергеевна</t>
  </si>
  <si>
    <t>Функ Анна Владимировна</t>
  </si>
  <si>
    <t>Ханагян Татьяна Александровна</t>
  </si>
  <si>
    <t>Чернова Валентина Викторовна</t>
  </si>
  <si>
    <t>Щелоков Сергей Вячеславович</t>
  </si>
  <si>
    <t>Дашенцева Вера Геннадьевна</t>
  </si>
  <si>
    <t>Яковлева Ирина Викторовна</t>
  </si>
  <si>
    <t>Текущий ремонт воздушных линий электропередачи 0,4кВольт, 10кВольт, восстановление наружного освещения территории Геодезического полигона (ЭЦ)</t>
  </si>
  <si>
    <t>поверка приборов учета расхода воды и тепла (СЦ)</t>
  </si>
  <si>
    <t>использование программного комплекса Тильда паблишинг - предоставление неисключительной лицензии (УЦПО)</t>
  </si>
  <si>
    <t>формирование и проверка документов в студ договорном отделе (Филимонова К.Е., ПЭУ)</t>
  </si>
  <si>
    <t>материалы и инструменты для оснащения защитных сооружений ГО ЧС (УКБ)</t>
  </si>
  <si>
    <t>121/24 от 05,06,24</t>
  </si>
  <si>
    <t>85402113155240001160000</t>
  </si>
  <si>
    <t>светильники светодиодные ауд И-402 (ЭЦ)</t>
  </si>
  <si>
    <t>ддоступ для участия в закупках (ИПК)</t>
  </si>
  <si>
    <t>без нал</t>
  </si>
  <si>
    <t>организация работы и делопроизводства приемной комиссии - Юданова Вера Валерьевна (прием.комисс)</t>
  </si>
  <si>
    <t>ФГБОУ ВО "БГУ"</t>
  </si>
  <si>
    <t>поставка бензина</t>
  </si>
  <si>
    <t>страховка ОСАГО форд фокус</t>
  </si>
  <si>
    <t>погрузка, доставка, разгрузка мягкого инвентаря (Акматжанов Т, студгор)</t>
  </si>
  <si>
    <t>Поставка электроматериалов ауд И-402(ЭЦ)</t>
  </si>
  <si>
    <t>изделия строит ПВХ - заглушки, накладки, углы ауд И-402 (ЭЦ)</t>
  </si>
  <si>
    <t>изготовление и поставка защищенной от подделок полиграфической продукции - бланки удостоверений, дипломов (ИПК)</t>
  </si>
  <si>
    <t>Поставка воды и безалкогольных напитков (КП)</t>
  </si>
  <si>
    <t>Поставка мяса говядины (КП)</t>
  </si>
  <si>
    <t>поставка материалов для пола /ИПК (рем.ц)</t>
  </si>
  <si>
    <t>поставка интерьерной краски /ипк (рем.ц)</t>
  </si>
  <si>
    <t>реставрация дивана (УСОК)</t>
  </si>
  <si>
    <t>работы по определению физико-механических характеристик стали и ее склонности к разрушению (НИЛ СК)</t>
  </si>
  <si>
    <t>Инфракрасный ретранслятор</t>
  </si>
  <si>
    <t>Техническое обслуживание и ремонт оргтехники и ККМ</t>
  </si>
  <si>
    <t>до 15,06,24</t>
  </si>
  <si>
    <t>картриджи, зап.части д/СБ - подразделения (УЦПО)</t>
  </si>
  <si>
    <t>до 20.09.24</t>
  </si>
  <si>
    <t>Муштаков Дмитрий Анатольевич</t>
  </si>
  <si>
    <t>Еремеев Дмитрий Александрович</t>
  </si>
  <si>
    <t>мед.сопровождение студентов во время учебной практики (Кислова О.В, МПиВД)</t>
  </si>
  <si>
    <t>по 26,07,24</t>
  </si>
  <si>
    <t>учесть в отчете июня</t>
  </si>
  <si>
    <t>до 09,07,24</t>
  </si>
  <si>
    <t>ООО "Тильда Паблишинг"</t>
  </si>
  <si>
    <t>до 20,08,24</t>
  </si>
  <si>
    <t>до 25,07,24</t>
  </si>
  <si>
    <t>до 30,08,24</t>
  </si>
  <si>
    <t>до 30,09,24</t>
  </si>
  <si>
    <t>ООО "Айвенго"</t>
  </si>
  <si>
    <t>123/24 от 07,06,24</t>
  </si>
  <si>
    <t>85402113155240001170000</t>
  </si>
  <si>
    <t>67-346-24 от 07,06,24</t>
  </si>
  <si>
    <t>124/24 от 10,06,24</t>
  </si>
  <si>
    <t>85402113155240001180000</t>
  </si>
  <si>
    <t>85402113155240001190000</t>
  </si>
  <si>
    <t>ООО ПО "ЗМИ"</t>
  </si>
  <si>
    <t>ИП Берстенев Алексей Владимирович</t>
  </si>
  <si>
    <t>ООО "Качество Неразрушающего контроля"</t>
  </si>
  <si>
    <t>ООО Зазеркалье-сервис"</t>
  </si>
  <si>
    <t>28-344-24 от 11,06,24</t>
  </si>
  <si>
    <t>85402113155240001200000</t>
  </si>
  <si>
    <t>85402113155240001210000</t>
  </si>
  <si>
    <t>24-344-24 от 10,06,24</t>
  </si>
  <si>
    <t>№ 223 ФЗ-32</t>
  </si>
  <si>
    <t>размещение рекламных материалов - Яндекс (УЦПО)</t>
  </si>
  <si>
    <t>услуги по таргетированной рекламной компании университета в социальной сети Вконтакте (УЦПО)</t>
  </si>
  <si>
    <t>канцтовары (УЦПО)</t>
  </si>
  <si>
    <t>светодиодные светильники (УСОК)</t>
  </si>
  <si>
    <t>поставка кондиционера с установкой и монтажем /к. Графика (УЦПО)</t>
  </si>
  <si>
    <t>ИП Оглезнев Иван Анатольевич</t>
  </si>
  <si>
    <t>АО "Сибпро"</t>
  </si>
  <si>
    <t>210961/2а грант</t>
  </si>
  <si>
    <t>Оформление актового зала</t>
  </si>
  <si>
    <t>спецодежда и спецобувь /АТУ (ОМТС)</t>
  </si>
  <si>
    <t>обслуживание аквариумных комплексов (Маликов И, студгор)</t>
  </si>
  <si>
    <t>кресла офисные /МПиВД (ОМТС)</t>
  </si>
  <si>
    <t>поверка средств измерения (НИЛ Путь)</t>
  </si>
  <si>
    <t>поставка офисной мебели - столы (ККДП)</t>
  </si>
  <si>
    <t>поставка офисной мебели - столы (НИЛ Путь)</t>
  </si>
  <si>
    <t>аренда транспортного средства (НИИ Мосты)</t>
  </si>
  <si>
    <t>щит ЩМП (НИИ Мосты)</t>
  </si>
  <si>
    <t>33 750,95</t>
  </si>
  <si>
    <t>15 000,42</t>
  </si>
  <si>
    <t>28 500,80</t>
  </si>
  <si>
    <t>Игнатов Никита Дмитриевич</t>
  </si>
  <si>
    <t>7 500,21</t>
  </si>
  <si>
    <t>30 000,84</t>
  </si>
  <si>
    <t>Печенкина Юлия Александровна</t>
  </si>
  <si>
    <t>2 656,32</t>
  </si>
  <si>
    <t>2 812,58</t>
  </si>
  <si>
    <t>Бояркина Ольга Анатольевна</t>
  </si>
  <si>
    <t>преподавательские учслуги ИПК - Бердюгин Алексей Николаевич</t>
  </si>
  <si>
    <t>Арефьев Анатолий Сергеевич</t>
  </si>
  <si>
    <t>6 250,18</t>
  </si>
  <si>
    <t>Евстигнеева Елена Васильевна</t>
  </si>
  <si>
    <t>Леушина Алла Юрьевна</t>
  </si>
  <si>
    <t>14 250,40</t>
  </si>
  <si>
    <t>31 250,88</t>
  </si>
  <si>
    <t>Тихонов Кирилл Олегович</t>
  </si>
  <si>
    <t>Убоженко Елена Викторовна</t>
  </si>
  <si>
    <t>1 249,98</t>
  </si>
  <si>
    <t>10 312,79</t>
  </si>
  <si>
    <t>Тараканов Александр Сергеевич</t>
  </si>
  <si>
    <t>аренда автобуса (с водителем) (НИИ Мосты)</t>
  </si>
  <si>
    <t>анализ соответствия материалов (Лукьянович Т, СТЭП)</t>
  </si>
  <si>
    <t>съемка ЖД пути (Быстров А, СТЭП)</t>
  </si>
  <si>
    <t>услуги по проведению подписной компании на 2025год и включение журнала в Объединенный каталог (к.МЭ)</t>
  </si>
  <si>
    <t>поставка чистой воды</t>
  </si>
  <si>
    <t>изготовление полиграфической продукции - раздаточный материал (ИПК)</t>
  </si>
  <si>
    <t>85402113155240001220000</t>
  </si>
  <si>
    <t>10-225/2-24 от 13,06,24</t>
  </si>
  <si>
    <t>30-344-24 от 13,06,24</t>
  </si>
  <si>
    <t>85402113155240001230000</t>
  </si>
  <si>
    <t>85402113155240001240000</t>
  </si>
  <si>
    <t>12-349-24 от 13,06,24</t>
  </si>
  <si>
    <t>аттестация рабочего места для доступа к ФИС ГИА и ФИС ФРДО (УЦПО)</t>
  </si>
  <si>
    <t>аттестация рабочего места для доступа к ИС Росжелдор (УЦПО)</t>
  </si>
  <si>
    <t>аттестация рабочего места для доступа к ФИС ГИА и ФИС ФРДО в филиале г.Томск (УЦПО)</t>
  </si>
  <si>
    <t>31-344-24 от 14,06,24</t>
  </si>
  <si>
    <t>85402113155240001250000</t>
  </si>
  <si>
    <t>126/24 от 14,06,24</t>
  </si>
  <si>
    <t>рр32</t>
  </si>
  <si>
    <t>поставка чистой воды (ИПК)</t>
  </si>
  <si>
    <t>ОАО "Агентство по распространению зарубежных изданий" (АРЗИ)</t>
  </si>
  <si>
    <t>85402113155240001260000</t>
  </si>
  <si>
    <t>85402113155240001270000</t>
  </si>
  <si>
    <t>КО-Новосибирск / 125/24 от 14,06,24</t>
  </si>
  <si>
    <t>97-226-27 от 14,06,24</t>
  </si>
  <si>
    <t>85402113155240001280000</t>
  </si>
  <si>
    <t>ООО "Арт-Столица"</t>
  </si>
  <si>
    <t>43-225/1-24 от 17,06,24</t>
  </si>
  <si>
    <t>85402113155240001290000</t>
  </si>
  <si>
    <t>ООО "СибирьКанцТорг"</t>
  </si>
  <si>
    <t>ООО "Мебельдела"</t>
  </si>
  <si>
    <t>56-342-24 от 18,06,24</t>
  </si>
  <si>
    <t>57-342-24 от 18,06,24</t>
  </si>
  <si>
    <t>85402113155240001300000</t>
  </si>
  <si>
    <t>239 от 18,06,24</t>
  </si>
  <si>
    <t>240 от 18,06,24</t>
  </si>
  <si>
    <t>241 от 18,06,24</t>
  </si>
  <si>
    <t>242 от 18,06,24</t>
  </si>
  <si>
    <t>Быстров Антон Викторович</t>
  </si>
  <si>
    <t>до 03,07,24</t>
  </si>
  <si>
    <t>Гориченский Владимир Юрьевич</t>
  </si>
  <si>
    <t>85402113155240001310000</t>
  </si>
  <si>
    <t>ООО "Комплектация"</t>
  </si>
  <si>
    <t>ООО ХЦРУ "Содействие"</t>
  </si>
  <si>
    <t>85402113155240001320000</t>
  </si>
  <si>
    <t>85402113155240001330000</t>
  </si>
  <si>
    <t>127/24 от 18,06,24</t>
  </si>
  <si>
    <t>Услуги аренды автобуса (с водителем) (НИИ Мосты)</t>
  </si>
  <si>
    <t>ООО "Энерго-сервис"</t>
  </si>
  <si>
    <t>ИП Маяцкий Константин Алексеевич</t>
  </si>
  <si>
    <t>85402113155240001340000</t>
  </si>
  <si>
    <t>85402113155240001350000</t>
  </si>
  <si>
    <t>85402113155240001360000</t>
  </si>
  <si>
    <t>ИП Подгорбунских Марина Геннадьевна</t>
  </si>
  <si>
    <t>№ 223 ФЗ-33</t>
  </si>
  <si>
    <t>проезд самолетом -  семинар Движение первых(ф.МЭ)</t>
  </si>
  <si>
    <t>оппонирование диссертаций (аспирантура) - Овчинников ИГ</t>
  </si>
  <si>
    <t>Парамонов ВН</t>
  </si>
  <si>
    <t>Меркин ВЕ</t>
  </si>
  <si>
    <t>Дьяченко ЛК</t>
  </si>
  <si>
    <t>Чурилин ВС</t>
  </si>
  <si>
    <t>размещение рекламно-информационных материалов журанал Вестник СГУПС (к.ЖСУ)</t>
  </si>
  <si>
    <t>залоговая стоимость пластиковых карт для поезда на геодезический полигон - студенческая практика (ПО)</t>
  </si>
  <si>
    <t>проведение дезинфекции помещений помещений студгородка</t>
  </si>
  <si>
    <t>Поставка мебели ауд.315 (ф.СЖД)</t>
  </si>
  <si>
    <t>услуга доступа к информации в электронном справочнике Информио для ВУЗов (ПЭУ)</t>
  </si>
  <si>
    <t>Поставка офисных кресел (НИЛ Путь)</t>
  </si>
  <si>
    <t>Поставка санитарно-технических изделий - спецоборудование (СТПК)</t>
  </si>
  <si>
    <t>поставка бурового инструмента (Грант РНФ)</t>
  </si>
  <si>
    <t>310961/3 целевые</t>
  </si>
  <si>
    <t>Поставка лакокрасочных материалов (практика, рем.цех)</t>
  </si>
  <si>
    <t>поставка ручного инструмента и строительных материталов (практика, рем.ц)</t>
  </si>
  <si>
    <t>поставка производственной одежды (практика, рем. )</t>
  </si>
  <si>
    <t>Валицкая Ирина Васильевна</t>
  </si>
  <si>
    <t>37 501,06</t>
  </si>
  <si>
    <t>Алеексеев Александр Борисович</t>
  </si>
  <si>
    <t>2 625,07</t>
  </si>
  <si>
    <t>организация и проведение мероприятия - выпускной</t>
  </si>
  <si>
    <t>изготовление блокнотов и кружек для выпускников</t>
  </si>
  <si>
    <t>ФГБОУ ВО "НГТУ"</t>
  </si>
  <si>
    <t>приобретение инвенитаря в командировке (НИИ Мосты)</t>
  </si>
  <si>
    <t>аренда генератора (НИИ Мосты)</t>
  </si>
  <si>
    <t>ООО "Минеральные воды Боржоми"</t>
  </si>
  <si>
    <t>Поствка УЗК (ЦСиС)</t>
  </si>
  <si>
    <t>Поставка аккумуляторов, приборов сигнализации, трансиверов и прочих материалов (ЦСиС)</t>
  </si>
  <si>
    <t>Текущий ремонт по замене деревянных балконных блоков в общежитии 1/3 (ОКСиР)</t>
  </si>
  <si>
    <t>рр33</t>
  </si>
  <si>
    <t>до 04,07,24</t>
  </si>
  <si>
    <t>педагогические услуги ИПК - Валицкая Ирина Васильевна</t>
  </si>
  <si>
    <t>Поставка УЗК (ЦСиС)</t>
  </si>
  <si>
    <t>ИП Кирилюк Елена Александровна</t>
  </si>
  <si>
    <t>до 31,12,24</t>
  </si>
  <si>
    <t>46-310-24 от 24,06,24</t>
  </si>
  <si>
    <t>85402113155240001370000</t>
  </si>
  <si>
    <t>128/24 от 25,06,24</t>
  </si>
  <si>
    <t>залог нигде не показываем</t>
  </si>
  <si>
    <t>размещение рекламы - разработка дизайна банера для размещения на сайте(ЦСО)</t>
  </si>
  <si>
    <t>ООО "ПРБ"</t>
  </si>
  <si>
    <t>размещение рекламы - размещение банера на сайте (ЦСО)</t>
  </si>
  <si>
    <t>85402113155240001380000</t>
  </si>
  <si>
    <t>ИП Пигарева Маргарита Алексеевна</t>
  </si>
  <si>
    <t>134/24 от 26,06,24</t>
  </si>
  <si>
    <t>85402113155240001390000</t>
  </si>
  <si>
    <t>№ 223 ФЗ-34</t>
  </si>
  <si>
    <t>приобретение клиентской лицензии ГИС ПНд.Эксперт (УЦПО)</t>
  </si>
  <si>
    <t>комплектующие и зап.части для компьютерной техники подразделений (УЦПО)</t>
  </si>
  <si>
    <t>заправка и восстановление картриджей (УЦПО)</t>
  </si>
  <si>
    <t>оформление документов, выполнение мероприятий по завершению деятельности филиала (дог.подр Самсонова СА, Белово)</t>
  </si>
  <si>
    <t>работы по выявлению места повреждения силовой кабельной линии от ТП к гаражу (ЭЦ)</t>
  </si>
  <si>
    <t>ремонт аппарата безконтактной мойки (АТУ)</t>
  </si>
  <si>
    <t>Поставка телевизора (к.ЭТ)</t>
  </si>
  <si>
    <t>Услуги по разработке природоохранной документации (ООТ)</t>
  </si>
  <si>
    <t>Работы по монтажу СПС и СОУЭ в юр.клинике (ЦСиС)</t>
  </si>
  <si>
    <t>тех.обслуживание системы пожарной сигнализации на геодезическом полигоне СГУПС (ЦСиС)</t>
  </si>
  <si>
    <t>поставка винтовых свай (ККДО)</t>
  </si>
  <si>
    <t>поставка кабеля (СТПК)</t>
  </si>
  <si>
    <t>85402113155240001400000</t>
  </si>
  <si>
    <t>цементный клей (УСОК)</t>
  </si>
  <si>
    <t>демонтаж оборудования в ауд.215 (ф.ИЭФ)</t>
  </si>
  <si>
    <t>Поставка жалюзи ауд.353 (НИЛ СК)</t>
  </si>
  <si>
    <t>поставка спецодежды для ЭО (ОМТС)</t>
  </si>
  <si>
    <t>запчасти д/ноутбука к. ЛКРиПС (УЦПО)</t>
  </si>
  <si>
    <t>поставка силового удлинителя (практика, рем. )</t>
  </si>
  <si>
    <t>цилиндровый механизм (библиот)</t>
  </si>
  <si>
    <t>поставка пиломатериалов (рем.ц)</t>
  </si>
  <si>
    <t>аренда грузового фургона (ККДП)</t>
  </si>
  <si>
    <t>75-346-24 от 27,06,24</t>
  </si>
  <si>
    <t>папки для памятных адресов (ЦСО)</t>
  </si>
  <si>
    <t>услуги по размещению подготовке информационных пресс-релизов и размещению в СМИ (ЦСО)</t>
  </si>
  <si>
    <t>33-344-24 от 27,06,24</t>
  </si>
  <si>
    <t>85402113155240001410000</t>
  </si>
  <si>
    <t>340 от 27,06,24</t>
  </si>
  <si>
    <t>педагогические услуги - Бояркина Ольга Анатольевна</t>
  </si>
  <si>
    <t>накопитель, оперативная память (ИПК)</t>
  </si>
  <si>
    <t>неисключительная лицензия на использование учебно-методического комплекса Корпоративного университета РЖД (ИПК)</t>
  </si>
  <si>
    <t>огнезащитная обработка деревянных конструкций кровли УК №1 (ОКСИР)</t>
  </si>
  <si>
    <t>Испытания ограждения кровли</t>
  </si>
  <si>
    <t>Чистка, замена и укладка ворсовых грязезащитных ковров на 2 полугодие</t>
  </si>
  <si>
    <t>услуги по доставке экспресс-отправлений (НИЛ ФМК)</t>
  </si>
  <si>
    <t>кран-буксы д/смесителей (УСОК)</t>
  </si>
  <si>
    <t>огнезащитная попитка (ОКСИР)</t>
  </si>
  <si>
    <t>85402113155240001420000</t>
  </si>
  <si>
    <t>Оказание услуг в области информационных технологий и распространению сертифицированных шифровальных средств /ТТЖТ, прием комисс (УЦПО)</t>
  </si>
  <si>
    <t>34-344-24 от 28,06,24</t>
  </si>
  <si>
    <t>85402113155240001430000</t>
  </si>
  <si>
    <t>рр34</t>
  </si>
  <si>
    <t>до 17,09,24</t>
  </si>
  <si>
    <t>ООО "Новосибирская экологическая компания"</t>
  </si>
  <si>
    <t>ООО " Спецпожмонтаж-НСК"</t>
  </si>
  <si>
    <t>85402113155240001440000</t>
  </si>
  <si>
    <t>Ситенко Валерий Валерьевич</t>
  </si>
  <si>
    <t>ООО "Лес Сибири"</t>
  </si>
  <si>
    <t>137/24 от 01,07,24</t>
  </si>
  <si>
    <t>несостоявш аукцион</t>
  </si>
  <si>
    <t>Поставка аппаратно-программного мультимедийного комплекса для учебной аудитории (ф. ИЭФ)</t>
  </si>
  <si>
    <t>ООО "Руско"</t>
  </si>
  <si>
    <t>47-310-24 от 01,07,24</t>
  </si>
  <si>
    <t>85402113155240001450000</t>
  </si>
  <si>
    <t>105-226-24 от 02,07,24</t>
  </si>
  <si>
    <t>85402113155240001460000</t>
  </si>
  <si>
    <t>85402113155240001470000</t>
  </si>
  <si>
    <t>3-343-24 от 01,07,24</t>
  </si>
  <si>
    <t>103-226-24 от 02,07,24</t>
  </si>
  <si>
    <t>240/О-Н / 106-226-24 от 02,07,24</t>
  </si>
  <si>
    <t>1162/ 136/24 от 02,07,24</t>
  </si>
  <si>
    <t>авансы</t>
  </si>
  <si>
    <t>85402113155240001480000</t>
  </si>
  <si>
    <t>85402113155240001490000</t>
  </si>
  <si>
    <t>85402113155240001500000</t>
  </si>
  <si>
    <t>№ 223 ФЗ-35</t>
  </si>
  <si>
    <t>ООО "ВПО ПИРАНТ"</t>
  </si>
  <si>
    <t>ИП Опарин Михаил Петрович</t>
  </si>
  <si>
    <t>ООО "Комус-развитие"</t>
  </si>
  <si>
    <t>ООО "КЛД"</t>
  </si>
  <si>
    <t>140/24 от 04,07,24</t>
  </si>
  <si>
    <t>85402113155240001510000</t>
  </si>
  <si>
    <t>поставка пиломатериалов - доска обрезная (рем.ц)</t>
  </si>
  <si>
    <t>45 / 36-344-24 от 04,07,24</t>
  </si>
  <si>
    <t>85402113155240001520000</t>
  </si>
  <si>
    <t>ООО "Кристофер"</t>
  </si>
  <si>
    <t>вентилятор (УКД)</t>
  </si>
  <si>
    <t>кресло (УКД0</t>
  </si>
  <si>
    <t>транспортные усуги - автовышка (ЭО)</t>
  </si>
  <si>
    <t>размещение информационных материалов - Комсомольская правда (ЦСО)</t>
  </si>
  <si>
    <t>песок, отсев (ЭО)</t>
  </si>
  <si>
    <t>сотовый телефон (студгор)</t>
  </si>
  <si>
    <t>текущий ремонт помещений женской раздевалки и душевой бассейна (УСОК)</t>
  </si>
  <si>
    <t>ремонт МФУ (УЦПО)</t>
  </si>
  <si>
    <t>магнитно-маркерная доска (к.ЖДСУ)</t>
  </si>
  <si>
    <t>ремонт мебели ауд 214 (ф.ИЭЦ)</t>
  </si>
  <si>
    <t>муфта, удлиниетль стальные (НИИ Мосты)</t>
  </si>
  <si>
    <t>Предоставление доступа для использования системы ЭДО СДСПНК при проведении сертификаций специалистов неразрушающего контроля и включению сведений о них в Реестр сертифицированных специалистов (НИЛ ФМК)</t>
  </si>
  <si>
    <t>поставка компьютерной техники и комплектующих (НИИ Мосты)</t>
  </si>
  <si>
    <t xml:space="preserve">полиграфическая продукция </t>
  </si>
  <si>
    <t>итого ТТЖТ</t>
  </si>
  <si>
    <t>предосьтавление права использования ЭР СПО через информационно-телекоммуникационную сеть "Интернет" (неисключительная лицензия)</t>
  </si>
  <si>
    <t>ООО "Яндекс"</t>
  </si>
  <si>
    <t>12-225/2-24 от 05,07,24</t>
  </si>
  <si>
    <t>13-225/2-24 от 05,07,24</t>
  </si>
  <si>
    <t>рр35</t>
  </si>
  <si>
    <t>ИП Пушкарев Николай Геннадьевич</t>
  </si>
  <si>
    <t>ООО "ЭтлНск"</t>
  </si>
  <si>
    <t>ООО "Гранд-Смета Новосибирск"</t>
  </si>
  <si>
    <t>годовое обновление программы ГрандСмета-неисключительная лицензия (к.ТОЭС)</t>
  </si>
  <si>
    <t>85402113155240001530000</t>
  </si>
  <si>
    <t>85402113155240001540000</t>
  </si>
  <si>
    <t>340120/целевые РЖД</t>
  </si>
  <si>
    <t>49-310-24 от 05,07,24</t>
  </si>
  <si>
    <t>85402113155240001550000</t>
  </si>
  <si>
    <t>81-346-24 от 05,07,24</t>
  </si>
  <si>
    <t>85402113155240001560000</t>
  </si>
  <si>
    <t>Безъязычный Евгений Александрович</t>
  </si>
  <si>
    <t>Затеева                Анна           Андреевна</t>
  </si>
  <si>
    <t>Нехаев              Андрей Иванович</t>
  </si>
  <si>
    <t>до 27,06,24</t>
  </si>
  <si>
    <t>Аксенов Владимир Викторович</t>
  </si>
  <si>
    <t>Гребенюк Николай Александрович</t>
  </si>
  <si>
    <t>Шейкин            Сергей Сергеевич</t>
  </si>
  <si>
    <t>Хмелевский Кирилл Александрович</t>
  </si>
  <si>
    <t>Анищенко Евгений Евгеньевич</t>
  </si>
  <si>
    <t>до 02,07,24</t>
  </si>
  <si>
    <t>Тимофеев Владимир Семенович</t>
  </si>
  <si>
    <t>Хаманов              Иван Геннадьевич</t>
  </si>
  <si>
    <t>Татаренко Валерий Иванович</t>
  </si>
  <si>
    <t>Гуськов             Юрий Александрович</t>
  </si>
  <si>
    <t>Лебедев           Борис           Олегович</t>
  </si>
  <si>
    <t>Палагушкин Борис Владимирович</t>
  </si>
  <si>
    <t>Колесников Алексей Олегович</t>
  </si>
  <si>
    <t>Ефименко Сергей Владимирович</t>
  </si>
  <si>
    <t>Белоусова Анастасия Олеговна</t>
  </si>
  <si>
    <t>Лакетко               Иван               Андреевич</t>
  </si>
  <si>
    <t>Коржаков Сергей Александрович</t>
  </si>
  <si>
    <t>Большунова Наталья Яковлевна</t>
  </si>
  <si>
    <t>Кондрусевич Татьяна Александровна</t>
  </si>
  <si>
    <t>Кубарева Татьяна Александровна</t>
  </si>
  <si>
    <t>Хорохордина Маргарита Владимировна</t>
  </si>
  <si>
    <t>Бережнюк      Данил            Петрович</t>
  </si>
  <si>
    <t>Дурнев   Евгений Александрович</t>
  </si>
  <si>
    <t>Шевцов            Сергей Викторович</t>
  </si>
  <si>
    <t>Глухих Екатерина Геннадьевна</t>
  </si>
  <si>
    <t>Кузин              Андрей Владимирович</t>
  </si>
  <si>
    <t>Гореславец Иван Геннадьевич</t>
  </si>
  <si>
    <t>Шилов Анатолий Михайлович</t>
  </si>
  <si>
    <t>Григорьев Алексей Викторович</t>
  </si>
  <si>
    <t>Перемышленко Константин Павлович</t>
  </si>
  <si>
    <t>Лапшин            Андрей Николаевич</t>
  </si>
  <si>
    <t>Семенякин Сергей Николаевич</t>
  </si>
  <si>
    <t>Паршукова Галина Борисовна</t>
  </si>
  <si>
    <t>Ефремов Василий Анатольевич</t>
  </si>
  <si>
    <t>Курмакаев Аркадий Николаевич</t>
  </si>
  <si>
    <t>Кулагина Анастасия Олеговна</t>
  </si>
  <si>
    <t>Баулин               Андрей Викторович</t>
  </si>
  <si>
    <t>Пилипенко           Анна Владимировна</t>
  </si>
  <si>
    <t>Шатилова Оксана Анатольевна</t>
  </si>
  <si>
    <t>Коледа              Денис Андреевич</t>
  </si>
  <si>
    <t>Вдовина   Марина Николаевна</t>
  </si>
  <si>
    <t>Захарова Вероника Вячеславовна</t>
  </si>
  <si>
    <t>Куденко Александр Николаевич</t>
  </si>
  <si>
    <t>Анискин          Андрей Александрович</t>
  </si>
  <si>
    <t>Хромова Наталья Витальевна</t>
  </si>
  <si>
    <t>Устян              Нагапет Амирханович</t>
  </si>
  <si>
    <t>Юминов         Денис          Юрьевич</t>
  </si>
  <si>
    <t>Лагутин         Даниил Игоревич</t>
  </si>
  <si>
    <t>Гайнуца           Елена            Ивановна</t>
  </si>
  <si>
    <t>Попенина Татьяна Сергеевна</t>
  </si>
  <si>
    <t>Усов               Алексей Викторович</t>
  </si>
  <si>
    <t>Николаенко Оксана Анатольевна</t>
  </si>
  <si>
    <t>Ковригина Елена Андреевна</t>
  </si>
  <si>
    <t>Стрелова           Ольга            Юрьевна</t>
  </si>
  <si>
    <t>Борисова     Елена Анатольевна</t>
  </si>
  <si>
    <t>Бухарева Карина Сергеевна</t>
  </si>
  <si>
    <t>Плеханова Людмила Николаевна</t>
  </si>
  <si>
    <t>Романова         Алина Александровна</t>
  </si>
  <si>
    <t>Лукьянчикова Наталья Юрьевна</t>
  </si>
  <si>
    <t>до 31,10,24</t>
  </si>
  <si>
    <t>до 20,07,24</t>
  </si>
  <si>
    <t>кресло (УКД)</t>
  </si>
  <si>
    <t>муфта, удлинитель стальные (НИИ Мосты)</t>
  </si>
  <si>
    <t>ООО "СофтМолл"</t>
  </si>
  <si>
    <t>АО "Издательский дом Комсомольская правда"</t>
  </si>
  <si>
    <t>85402113155240001570000</t>
  </si>
  <si>
    <t>Оказание услуг по ремонту и перетяжке мягкой мебели</t>
  </si>
  <si>
    <t>51-225/1-24 от 08.07.2024</t>
  </si>
  <si>
    <t>ООО "Национальная Экспертно-Диагностическая Компания"</t>
  </si>
  <si>
    <t>предоставление права использования ЭР СПО через информационно-телекоммуникационную сеть "Интернет" (неисключительная лицензия)</t>
  </si>
  <si>
    <t>11658/24PROF от 09,07,24</t>
  </si>
  <si>
    <t>85402113155240001580000</t>
  </si>
  <si>
    <t>13054305/24 / 109-226-24 от 10,07,24</t>
  </si>
  <si>
    <t>85402113155240001590000</t>
  </si>
  <si>
    <t>запчасти д/ноутбука к. ЛКРиПС, накопитель, оперативная память (ИПК) (УЦПО)</t>
  </si>
  <si>
    <t>Поставка ручного инструмента (рем.ц)</t>
  </si>
  <si>
    <t>Поставка абразивных изделий (рем.ц)</t>
  </si>
  <si>
    <t>ООО "Региональный информационный индекс цитирования"</t>
  </si>
  <si>
    <t>№ 223 ФЗ-36</t>
  </si>
  <si>
    <t>ящик почтовый (УКД)</t>
  </si>
  <si>
    <t>ремонт кондиционера (серверная УЦПО)</t>
  </si>
  <si>
    <t>утилизация списанного оборудования (УЦПО)</t>
  </si>
  <si>
    <t>санитарно-технические материалы (СЦ)</t>
  </si>
  <si>
    <t>поставка офисной мебели ауд 014, 04а (НИЛ ФМК, НИЛ Геолог)</t>
  </si>
  <si>
    <t xml:space="preserve">Монтаж и демонтаж входной двери на пост ЭЦ </t>
  </si>
  <si>
    <t xml:space="preserve">   Монтажные работы по ремонту охранно- пожарной безопасности</t>
  </si>
  <si>
    <t xml:space="preserve">   Монжные работы по переносу видеокамер</t>
  </si>
  <si>
    <t xml:space="preserve">   Поставка электронных пропусков</t>
  </si>
  <si>
    <t xml:space="preserve">   Работы по объединению базы данных (общежития и техникума)</t>
  </si>
  <si>
    <t xml:space="preserve">   Работы по ремонту оповещения в здании техникума</t>
  </si>
  <si>
    <t>Оказание услуг по поверке измерительных приборов (Манометры и редукторы)</t>
  </si>
  <si>
    <t xml:space="preserve">   Монтаж сигнализации запасного выхода в общежитии</t>
  </si>
  <si>
    <t xml:space="preserve">    Испытание средств защиты</t>
  </si>
  <si>
    <t>комиссия за предоставление доступак ЭП (ИПК)</t>
  </si>
  <si>
    <t>Репях Алексей Юрьевич</t>
  </si>
  <si>
    <t>Крикина Людмила Ивановна</t>
  </si>
  <si>
    <t>преподавательские услуги ИПК - Убоженко Елена Викторовна</t>
  </si>
  <si>
    <t>оказание услуг по проверке ПК, гидрантов, перекатке рукавов, техобслуживанию огнетушителей,проведение испытаний</t>
  </si>
  <si>
    <t>монтаж домофонной системы в здании общежития</t>
  </si>
  <si>
    <t>рр36</t>
  </si>
  <si>
    <t>учесть в отчете июля</t>
  </si>
  <si>
    <t>ООО "Масштаб-строй"</t>
  </si>
  <si>
    <t xml:space="preserve">проезд студентов форум </t>
  </si>
  <si>
    <t>папки пластиковые аренда (ОКСИР)</t>
  </si>
  <si>
    <t>16-225/2-24 от 12,07,24</t>
  </si>
  <si>
    <t>85402113155240001600000</t>
  </si>
  <si>
    <t>Поставка материалов для ремонта систем сигнализации и связи (ЦСиС)</t>
  </si>
  <si>
    <t>85402113155240001610000</t>
  </si>
  <si>
    <t>84-346-24 от 16,07,24</t>
  </si>
  <si>
    <t>146/24 от 16,07,24</t>
  </si>
  <si>
    <t>85402113155240001620000</t>
  </si>
  <si>
    <t>№ 223 ФЗ-37</t>
  </si>
  <si>
    <t>00161/113-226-24 от 18,07,24</t>
  </si>
  <si>
    <t>85402113155240001630000</t>
  </si>
  <si>
    <t>Поставка офисной мебели (НИЛ ФМК)</t>
  </si>
  <si>
    <t>Поставка стульев и кресел (НИЛ ФМК)</t>
  </si>
  <si>
    <t>Предоставление услуг доступа к измерительной и корректирующей информации сети дифференциальных станций ГЛОНАСС Новосибирской области (НИЛ ККДП)</t>
  </si>
  <si>
    <t>мониторы (ф.ИЭФ)</t>
  </si>
  <si>
    <t>310961/2а-целевые РЖД</t>
  </si>
  <si>
    <t>термопленка, мыши, коммутаторы (УЦПО)</t>
  </si>
  <si>
    <t>монтаж кондиционера л-315 (УЦПО)</t>
  </si>
  <si>
    <t>поставка электроматериалов ауд И-403 (ЭЦ)</t>
  </si>
  <si>
    <t>лампы бактерицидные (УСОК)</t>
  </si>
  <si>
    <t>источники резервного питания (ЦСиС)</t>
  </si>
  <si>
    <t>светодиодные светильники ИПК (ЭЦ)</t>
  </si>
  <si>
    <t>проведение аудита ЭЦ Транссиб (ИПК)</t>
  </si>
  <si>
    <t>услуги по проведению обязательных предрейсовых и послерейсовых медицинских осмотров водителей транспортных средств (АТУ)</t>
  </si>
  <si>
    <t>бумага для плоттера (НИЛ ДДО)</t>
  </si>
  <si>
    <t>Поставка стульев (ИПК)</t>
  </si>
  <si>
    <t>услуги по размещению информационного аудиоролика (ЦСО)</t>
  </si>
  <si>
    <t>шумоизоляционный материал (СТПК)</t>
  </si>
  <si>
    <t>бирки алюминиевые (СТПК)</t>
  </si>
  <si>
    <t>рукав НО (СТПК)</t>
  </si>
  <si>
    <t>втулки РТИ (СТПК)</t>
  </si>
  <si>
    <t>Выполнение работ по текущему ремонту силовой кабельной линии от ТП-450А до гаража стадиона (ЭЦ)</t>
  </si>
  <si>
    <t>Перчатки латексные</t>
  </si>
  <si>
    <t>металлопрокат- шестигранник, круги (СТПК)</t>
  </si>
  <si>
    <t>рукав ISN (СТПК)</t>
  </si>
  <si>
    <t>колечки для ключей (СТПК)</t>
  </si>
  <si>
    <t>крепежные изделия (СТПК)</t>
  </si>
  <si>
    <t>работы по изготовлению деталей для путевых машин (Зыкин ЕГ, СТПК)</t>
  </si>
  <si>
    <t>Работы по сборке блоков генерации и проведению испытаний системы освещения рабочих зон для вагонов типа хоппер Ярило-2М (Абрамова ТС, СТПК)</t>
  </si>
  <si>
    <t>картридж, аккумуляторная батарея (НИИ Мосты)</t>
  </si>
  <si>
    <t>Поставка грунт-эмали для крыш (рем.ц)</t>
  </si>
  <si>
    <t>85402113155240001640000</t>
  </si>
  <si>
    <t>Оказание услуг по предоставлению доступа, сопровождению (обслуживанию), технической поддержке и развитию системы электронного документооборота Системы добровольной сертификации специалистов в области неразрушающего контроля и диагностики (ЭДО СДСПНК) при проведении сертификации специалистов неразрушающего контроля (НИЛ ФМК)</t>
  </si>
  <si>
    <t>8/СДСПНК / 147/24 от 18,07,24</t>
  </si>
  <si>
    <t>рр37</t>
  </si>
  <si>
    <t>ИП Пархоменко Татьяна Леонидовна</t>
  </si>
  <si>
    <t>116-226-24 от 22,07,24</t>
  </si>
  <si>
    <t>17-225/2-24 от 22,07,24</t>
  </si>
  <si>
    <t>85402113155240001650000</t>
  </si>
  <si>
    <t>52-310-24 от 22,07,24</t>
  </si>
  <si>
    <t>85402113155240001660000</t>
  </si>
  <si>
    <t>ООО "Аван-Трейд"</t>
  </si>
  <si>
    <t>85402113155240001670000</t>
  </si>
  <si>
    <t>85402113155240001680000</t>
  </si>
  <si>
    <t>55-310-24 от 23,07,24</t>
  </si>
  <si>
    <t>40-344-24 от 24,07,24</t>
  </si>
  <si>
    <t>85402113155240001690000</t>
  </si>
  <si>
    <t>85402113155240001700000</t>
  </si>
  <si>
    <t>149/24 от 24,07,24</t>
  </si>
  <si>
    <t>148/24 от 24,07,24</t>
  </si>
  <si>
    <t>ООО "Протедж сервис"</t>
  </si>
  <si>
    <t>150/24 от 25,07,24</t>
  </si>
  <si>
    <t>85402113155240001710000</t>
  </si>
  <si>
    <t>ООО "Выбери Радио"</t>
  </si>
  <si>
    <t>ООО "Центр лечебно-профилактических технологий"</t>
  </si>
  <si>
    <t>№ 223 ФЗ-38</t>
  </si>
  <si>
    <t>Оказание услуг по технической экспертизе</t>
  </si>
  <si>
    <t>оказание услуг по заправке и ремонту катриджей, ремонт компьютерной техники</t>
  </si>
  <si>
    <t>поставка пищевой выварочной соли (УСОК)</t>
  </si>
  <si>
    <t>Поставка спортивных силовых тренажеров (УСОК)</t>
  </si>
  <si>
    <t>организация питания на мероприятиии к Дню ЖД (ЦРК)</t>
  </si>
  <si>
    <t>страхование ОСАГО 2 машины (АТУ)</t>
  </si>
  <si>
    <t>работы по подключению аварийного освещения Уч. Мастерские №3 (ЦСиС)</t>
  </si>
  <si>
    <t>подложка, клей момент (НИИМосты)</t>
  </si>
  <si>
    <t>масло лубрикаторное (СТПК)</t>
  </si>
  <si>
    <t>поставка клемм универсальных (СТПК)</t>
  </si>
  <si>
    <t>Поставка блоков контроля напряжения (СТПК)</t>
  </si>
  <si>
    <t>поставка пресс-клещей (НИИ Мосты)</t>
  </si>
  <si>
    <t>поставка электроматериалов (НИИ Мосты)</t>
  </si>
  <si>
    <t>Поставка канцелярских товаров (НИЛ ДДО)</t>
  </si>
  <si>
    <t>Поставка офисной бумаги (НИЛ Геолог, НИЛ Путь)</t>
  </si>
  <si>
    <t>Поставка канцелярских товаров (НИЛ Геолог, НИЛ Путь)</t>
  </si>
  <si>
    <t>85402113155240001720000</t>
  </si>
  <si>
    <t>работы по замене оборудования и приборов систем ПС И ОС на объектах университета (ЦСиС)</t>
  </si>
  <si>
    <t>программирование карт доступа (ЦСиС)</t>
  </si>
  <si>
    <t xml:space="preserve">изготовление и поставка спортивной формы для команды по хоккею СГУПС </t>
  </si>
  <si>
    <t>рр38</t>
  </si>
  <si>
    <t>ООО "ИТФ Ф1"</t>
  </si>
  <si>
    <t>№ 223 ФЗ-39</t>
  </si>
  <si>
    <t>рр39</t>
  </si>
  <si>
    <t>поставка светильников ауд И-403 (ЭЦ)</t>
  </si>
  <si>
    <t>ООО"Сибирские вендинговые системы"</t>
  </si>
  <si>
    <t>ООО "Цикл Гео"</t>
  </si>
  <si>
    <t>до</t>
  </si>
  <si>
    <t>текущий ремонт по замене оборудования и приборов систем ПС И ОС на объектах университета (ЦСиС)</t>
  </si>
  <si>
    <t>до 30,11,24</t>
  </si>
  <si>
    <t>155/24 от 30,07,24</t>
  </si>
  <si>
    <t>85402113155240001730000</t>
  </si>
  <si>
    <t>18-225/2-24 от 30,07,24</t>
  </si>
  <si>
    <t>Абрамова Татьяна Сергеевна</t>
  </si>
  <si>
    <t>85402113155240001740000</t>
  </si>
  <si>
    <t>356 от 31,07,24</t>
  </si>
  <si>
    <t>85402113155240001750000</t>
  </si>
  <si>
    <t>ООО "ПроСпорт-Принт"</t>
  </si>
  <si>
    <t>ГУ-02468/24 / 122-226-24 от 31,07,24</t>
  </si>
  <si>
    <t>85402113155240001760000</t>
  </si>
  <si>
    <t>№ 223 ФЗ-40</t>
  </si>
  <si>
    <t>разработка комплекта чертежей по результатам полевых работ и оформление лабораторных федомостей (самозан Винникова ММ, НИЛ Геолог)</t>
  </si>
  <si>
    <t>разработка комплекта чертежей элементов ограждения котлована по объекту "Складской комплекс по ул. Нефтеюганское шоссе, г. Сургут"  (самозан Меркушев АО, НИЛ Геолог)</t>
  </si>
  <si>
    <t>обучение по професс. переподготовке -Специалист по противопожарной профилактике (УКБ)</t>
  </si>
  <si>
    <t>размещение информации в СМИ - Комсомольская правда (ЦСО)</t>
  </si>
  <si>
    <t>приборы охранной сигнализации (ЦСиС)</t>
  </si>
  <si>
    <t>Изготовление и поставка информационных стендов (ф.СЖД)</t>
  </si>
  <si>
    <t>210961/2а, 3 целевые РЖД</t>
  </si>
  <si>
    <t>чернозем (ЭО)</t>
  </si>
  <si>
    <t>рр40</t>
  </si>
  <si>
    <t>367/160/24 от 02,08,24</t>
  </si>
  <si>
    <t>85402113155240001770000</t>
  </si>
  <si>
    <t>ООО "Протэк"</t>
  </si>
  <si>
    <t>Винникова Марина Михайловна</t>
  </si>
  <si>
    <t>Меркушев Алексей Олегович</t>
  </si>
  <si>
    <t>124-226-24 от 05,08,24</t>
  </si>
  <si>
    <t>№ 223 ФЗ-41</t>
  </si>
  <si>
    <t>доставка оборудования транспортной компанией (НИЛ ФМК)</t>
  </si>
  <si>
    <t>аренда автомобиля в командировке (НИИ Мосты)</t>
  </si>
  <si>
    <t>открытки (ЦСО)</t>
  </si>
  <si>
    <t>услуги по изготовлению фонограммы и размещению рекламных материалов в эфире Радио Энергия (ЦСО0</t>
  </si>
  <si>
    <t>услуги по изготовлению аудиоролика и размещению рекламных материалов на канале Новосибирск Радио Дача (ЦСО)</t>
  </si>
  <si>
    <t>рр41</t>
  </si>
  <si>
    <t>услуги по изготовлению фонограммы и размещению рекламных материалов в эфире Радио Энергия (ЦСО)</t>
  </si>
  <si>
    <t>хоз.товары</t>
  </si>
  <si>
    <t>160/24 от 06,08,24</t>
  </si>
  <si>
    <t>161/24 от 06,08,24</t>
  </si>
  <si>
    <t>85402113155240001780000</t>
  </si>
  <si>
    <t>85402113155240001790000</t>
  </si>
  <si>
    <t>85402113155240001800000</t>
  </si>
  <si>
    <t>№ 223 ФЗ-42</t>
  </si>
  <si>
    <t>240120/3-целевые РЖД</t>
  </si>
  <si>
    <t>Программное обеспечение тренажер-симулятор беспилотных воздушных судов (к.ППХ)</t>
  </si>
  <si>
    <t>пульт управления симулятором - контроллер (к.ППХ)</t>
  </si>
  <si>
    <t>поставка телевизора (ф.ИЭФ)</t>
  </si>
  <si>
    <t>кронштейн для телевизора (ф.ИЭФ)</t>
  </si>
  <si>
    <t>коммутаторы D Link (УЦПО)</t>
  </si>
  <si>
    <t>системный блок/к.БУ, картриджи/к.ЖДСУ, отдел ПО,к.Ин.яз, бухг (УЦПО)</t>
  </si>
  <si>
    <t>материальные расходы в командировке (НИИ Мосты)</t>
  </si>
  <si>
    <t>85402113155240001810000</t>
  </si>
  <si>
    <t>59-310-24 от 07,08,24</t>
  </si>
  <si>
    <t>Аксенов              Юрий Николаевич</t>
  </si>
  <si>
    <t>Иванцов Дмитрий Олегович</t>
  </si>
  <si>
    <t>Трубникова Ирина Александровна</t>
  </si>
  <si>
    <t>Стрыков           Павел Геннадьевич</t>
  </si>
  <si>
    <t>до 01,08,24</t>
  </si>
  <si>
    <t>Евтушенко Егор Александрович</t>
  </si>
  <si>
    <t>до 30,07,24</t>
  </si>
  <si>
    <t>физ.лицо перерасчет пенсии</t>
  </si>
  <si>
    <t>жесткая упаковка и страхование груза при транспортировке (НИЛ ФМК)</t>
  </si>
  <si>
    <t>Поставка комплектов крепежных секторов для держателя шлифовального круга (НИЛ ТТМ)</t>
  </si>
  <si>
    <t>машина стиральная, утюг (КП)</t>
  </si>
  <si>
    <t>60-310-24 от 08,08,24</t>
  </si>
  <si>
    <t>85402113155240001820000</t>
  </si>
  <si>
    <t>пластиковые наклейки (НИИ Мосты)</t>
  </si>
  <si>
    <t>видеокарта (НИЛ ДДО)</t>
  </si>
  <si>
    <t>краски, эмали для ремонтных работ (рем.ц)</t>
  </si>
  <si>
    <t>рр42</t>
  </si>
  <si>
    <t>изготовление пластиковых электронных пропусков-электромагнитные ключи (ЦСиС)</t>
  </si>
  <si>
    <t>ООО "Баклажан"</t>
  </si>
  <si>
    <t>ООО "Центр Технических Решений"</t>
  </si>
  <si>
    <t>164/24 от 13,08,24</t>
  </si>
  <si>
    <t>85402113155240001830000</t>
  </si>
  <si>
    <t>№ 223 ФЗ-43</t>
  </si>
  <si>
    <t>услуги по охране объектов филиала СГУПС в г. Новоалтайске - 3 месяца</t>
  </si>
  <si>
    <t>оказание услуг по проведению аккредитации лаборатории на соответствие ГОСТ (ККДП)</t>
  </si>
  <si>
    <t>штатив, лента клейкая (НИИ Мосты)</t>
  </si>
  <si>
    <t>ремонт МФУ (прием.комисс)</t>
  </si>
  <si>
    <t>жесткий диск (ПЭУ)</t>
  </si>
  <si>
    <t>патч/корды для ЛВС (УЦПО)</t>
  </si>
  <si>
    <t>кабель-канал, заглушки, гофротруба (УЦПО)</t>
  </si>
  <si>
    <t>ящики деревянные (СТПК)</t>
  </si>
  <si>
    <t>машина стиральная, утюг (КП), кронштейн для телевизора (ф.ИЭФ)</t>
  </si>
  <si>
    <t>Работы по проведению испытаний и проверки работоспособности систем АПС и СОУЭ в учебном корпусе №1 (ПБ)</t>
  </si>
  <si>
    <t>Сантехнические изделия (унитазы)</t>
  </si>
  <si>
    <t>Строительные материалы (стеновые панели)</t>
  </si>
  <si>
    <t>Изготовление стенда</t>
  </si>
  <si>
    <t>охрана объектов и имущества, обеспечение пропускного и внутри объектового режимов на объектах Университета (УКБ)</t>
  </si>
  <si>
    <t>текущий ремонт - окраска деревянных оконных блоков и подоконников общ№1 (ОКСиР)</t>
  </si>
  <si>
    <t>курьерские услуги во время командировки (НИИ Мосты)</t>
  </si>
  <si>
    <t>магнитопровод (НИЛ ФМК)</t>
  </si>
  <si>
    <t>текущий ремонт помещений женского санузла и женской душевой бассейна (УСОК)</t>
  </si>
  <si>
    <t>ремонт установки Аквахлор (УСОК)</t>
  </si>
  <si>
    <t>флаги (УСОК)</t>
  </si>
  <si>
    <t>поставка комплекта приложений Смарт-терминал плюс на кассу бассейна (УСОК)</t>
  </si>
  <si>
    <t>доставка груза - станок (НИЛ ФМК)</t>
  </si>
  <si>
    <t>участие в международной конференции (НИЛ ФМК)</t>
  </si>
  <si>
    <t>шкаф пожарный (УСОК)</t>
  </si>
  <si>
    <t>рукав пожарный, клапан пожарный (УСОК)</t>
  </si>
  <si>
    <t>рр43</t>
  </si>
  <si>
    <t>ООО "МОСКАНЦ"</t>
  </si>
  <si>
    <t>№ 223 ФЗ-44</t>
  </si>
  <si>
    <t>смеси сухие, краски, кисти, растворитель</t>
  </si>
  <si>
    <t>периодические испытания и измерения электрооборудования</t>
  </si>
  <si>
    <t>поверка средств измерения теплового узла</t>
  </si>
  <si>
    <t>оказание услуг по проведению периодического медицинского осмотра</t>
  </si>
  <si>
    <t>85402113155240001840000</t>
  </si>
  <si>
    <t>Поставка телевизора (к.ИЭФ)</t>
  </si>
  <si>
    <t>62-310-24 от 19.08.2024</t>
  </si>
  <si>
    <t>ООО "Москанц"</t>
  </si>
  <si>
    <t>выполнение диагностики , восстановление данных жесткого диска (ПЭУ)</t>
  </si>
  <si>
    <t>№ 223 ФЗ-45</t>
  </si>
  <si>
    <t>ИТОГО СГУПС</t>
  </si>
  <si>
    <t>рр44</t>
  </si>
  <si>
    <t>ООО "ВИДА"</t>
  </si>
  <si>
    <t>ООО "НИКАС-ДИЗАЙН"</t>
  </si>
  <si>
    <t>ООО ЧОП "Ратник"</t>
  </si>
  <si>
    <t>сетевое оборудование - коммутатор, SFP- модуль (УЦПО)</t>
  </si>
  <si>
    <t>изготовление полиграфической продукции - подряд Оксентюк К.В. (ИПК)</t>
  </si>
  <si>
    <t>услуги автовышки (ЭО)</t>
  </si>
  <si>
    <t>поставка геодезического оборудования (ППХ)</t>
  </si>
  <si>
    <t>240961/3 целевые РЖД</t>
  </si>
  <si>
    <t>поставка квадрокоптера (ППХ)</t>
  </si>
  <si>
    <t>поставка модуля RTK (ППХ)</t>
  </si>
  <si>
    <t>поставка аккумуляторов (ППХ)</t>
  </si>
  <si>
    <t>изготовление информационных стендов (УПП)</t>
  </si>
  <si>
    <t>изготовление навесных шкафов (УПП)</t>
  </si>
  <si>
    <t>картридж, заправочный комплект (НИЛ Геология…)</t>
  </si>
  <si>
    <t>поверка оборудования "Тензор" (СибНИИ Мостов)</t>
  </si>
  <si>
    <t>разработка техпаспорта ж.д.пути необщего пользования АО "РУСАЛ САЯНАЛ" раздел "Технические хар-ки пути"- подряд Быстров А.В. (Ворошилов В.И.)</t>
  </si>
  <si>
    <t>разработка техпаспорта ж.д.пути необщего пользования АО "РУСАЛ САЯНАЛ" - подряд Лукьянович Т.В. (Ворошилов В.И.)</t>
  </si>
  <si>
    <t>выполнение буровых работ (НИЛ Геология…)</t>
  </si>
  <si>
    <t>85402113155240001850000</t>
  </si>
  <si>
    <t>1330/08/166/24</t>
  </si>
  <si>
    <t>Услуги  организации аккредитации лаборатории на соответствие ГОСТ (УНИР)</t>
  </si>
  <si>
    <t>разработка ПСД на кап.ремонт путепроводов КФ АО "Апатит" (СибНИИ Мостов)</t>
  </si>
  <si>
    <t>поставка краски (Ремцех)</t>
  </si>
  <si>
    <t>поставка строймат-лов (Ремцех)</t>
  </si>
  <si>
    <t>сенсорный дисплей, настольный кронштейн (Каф. Экономика тр-та)</t>
  </si>
  <si>
    <t>ООО "Трансформаторы и монтаж"</t>
  </si>
  <si>
    <t>подготовка команд КВН - подряд с Габовым Д.И. (КДЦ)</t>
  </si>
  <si>
    <t>подготовка студенческих номеров - подряд с Быковым С.А.(КДЦ)</t>
  </si>
  <si>
    <t>подготовка презентационной группы - подряд с Каплиной И.А. (КДЦ)</t>
  </si>
  <si>
    <t>подготовка студенческих номеров - подряд с Щетянской А.Е. (КДЦ)</t>
  </si>
  <si>
    <t>подготовка студенческих номеров - подряд с Николаенко З.К. (КДЦ)</t>
  </si>
  <si>
    <t>подготовка студенческих номеров- подряд с Когут А.П. (КДЦ)</t>
  </si>
  <si>
    <t>обучение фотоделу - подряд с Щеголевой Я.В. (КДЦ)</t>
  </si>
  <si>
    <t>создание и монтаж видеороликов - подряд с Песковым Ю.И. (КДЦ)</t>
  </si>
  <si>
    <t>услуги по световому сопровождению мероприятий - подряд с Матусом М.В. (КДЦ)</t>
  </si>
  <si>
    <t>оценка права пользования нежилыми помещениями (ОКСиР)</t>
  </si>
  <si>
    <t>бумага офисная</t>
  </si>
  <si>
    <t>ремонт окон</t>
  </si>
  <si>
    <t xml:space="preserve">оформление шарами </t>
  </si>
  <si>
    <t>тонер для МФУ</t>
  </si>
  <si>
    <t>картриджи для принтера</t>
  </si>
  <si>
    <t>вкладыши из вспененного полиэтилена (НИЛ ФМК)</t>
  </si>
  <si>
    <t>замена грязезащитных покрытий (НИЛ ФМК)</t>
  </si>
  <si>
    <t>услуги видеоинженера - поряд с Жукрвым Д.А. (КДЦ)</t>
  </si>
  <si>
    <t>текущий ремонт- окраска деревянных оконных блоков комнат общ.1 (ОКСиР)</t>
  </si>
  <si>
    <t>руководитель КС</t>
  </si>
  <si>
    <t>Е.И.Печко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</si>
</sst>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dd/mm/yy;@"/>
    <numFmt numFmtId="166" formatCode="000000"/>
    <numFmt numFmtId="167" formatCode="#,##0.000"/>
  </numFmts>
  <fonts count="5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20"/>
      <name val="Arial Cyr"/>
      <charset val="204"/>
    </font>
    <font>
      <sz val="8"/>
      <name val="Arial Cyr"/>
      <charset val="204"/>
    </font>
    <font>
      <sz val="14"/>
      <name val="Arial Cyr"/>
      <charset val="204"/>
    </font>
    <font>
      <sz val="7"/>
      <name val="Arial Cyr"/>
      <charset val="204"/>
    </font>
    <font>
      <b/>
      <sz val="16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8"/>
      <name val="Arial Cyr"/>
      <charset val="204"/>
    </font>
    <font>
      <b/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8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7"/>
      <name val="Arial"/>
      <family val="2"/>
      <charset val="204"/>
    </font>
    <font>
      <sz val="7"/>
      <color theme="1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sz val="6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14" fontId="4" fillId="0" borderId="1" applyNumberFormat="0">
      <alignment horizontal="center" vertical="center" wrapText="1"/>
    </xf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5" fillId="0" borderId="0"/>
    <xf numFmtId="0" fontId="2" fillId="0" borderId="0"/>
    <xf numFmtId="0" fontId="40" fillId="0" borderId="0"/>
  </cellStyleXfs>
  <cellXfs count="615">
    <xf numFmtId="0" fontId="0" fillId="0" borderId="0" xfId="0"/>
    <xf numFmtId="0" fontId="5" fillId="2" borderId="0" xfId="0" applyFont="1" applyFill="1"/>
    <xf numFmtId="0" fontId="5" fillId="0" borderId="0" xfId="0" applyFont="1" applyFill="1"/>
    <xf numFmtId="0" fontId="8" fillId="2" borderId="0" xfId="0" applyFont="1" applyFill="1"/>
    <xf numFmtId="0" fontId="8" fillId="0" borderId="0" xfId="0" applyFont="1" applyFill="1"/>
    <xf numFmtId="0" fontId="10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8" fillId="0" borderId="0" xfId="0" applyFont="1" applyFill="1"/>
    <xf numFmtId="0" fontId="0" fillId="0" borderId="0" xfId="0" applyFill="1"/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8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right" wrapText="1"/>
    </xf>
    <xf numFmtId="49" fontId="23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165" fontId="0" fillId="0" borderId="1" xfId="0" applyNumberFormat="1" applyFill="1" applyBorder="1" applyAlignment="1">
      <alignment horizontal="center" wrapText="1"/>
    </xf>
    <xf numFmtId="4" fontId="23" fillId="0" borderId="1" xfId="0" applyNumberFormat="1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28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wrapText="1"/>
    </xf>
    <xf numFmtId="4" fontId="10" fillId="0" borderId="1" xfId="0" applyNumberFormat="1" applyFont="1" applyBorder="1" applyAlignment="1">
      <alignment horizontal="right"/>
    </xf>
    <xf numFmtId="14" fontId="0" fillId="0" borderId="1" xfId="0" applyNumberForma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/>
    </xf>
    <xf numFmtId="0" fontId="17" fillId="0" borderId="2" xfId="0" applyFont="1" applyFill="1" applyBorder="1" applyAlignment="1">
      <alignment wrapText="1"/>
    </xf>
    <xf numFmtId="0" fontId="21" fillId="0" borderId="2" xfId="0" applyFont="1" applyFill="1" applyBorder="1" applyAlignment="1">
      <alignment vertical="center" wrapText="1"/>
    </xf>
    <xf numFmtId="0" fontId="29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4" fontId="29" fillId="0" borderId="1" xfId="0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vertical="center" wrapText="1"/>
    </xf>
    <xf numFmtId="0" fontId="30" fillId="0" borderId="3" xfId="0" applyFont="1" applyBorder="1" applyAlignment="1">
      <alignment wrapText="1"/>
    </xf>
    <xf numFmtId="4" fontId="30" fillId="0" borderId="3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right"/>
    </xf>
    <xf numFmtId="0" fontId="10" fillId="0" borderId="0" xfId="0" applyFont="1"/>
    <xf numFmtId="0" fontId="29" fillId="0" borderId="1" xfId="0" applyFont="1" applyBorder="1"/>
    <xf numFmtId="0" fontId="29" fillId="0" borderId="0" xfId="0" applyFont="1"/>
    <xf numFmtId="0" fontId="30" fillId="0" borderId="0" xfId="0" applyFont="1" applyAlignment="1">
      <alignment wrapText="1"/>
    </xf>
    <xf numFmtId="0" fontId="28" fillId="0" borderId="0" xfId="0" applyFont="1"/>
    <xf numFmtId="0" fontId="28" fillId="0" borderId="0" xfId="0" applyFont="1" applyAlignment="1">
      <alignment wrapText="1"/>
    </xf>
    <xf numFmtId="0" fontId="10" fillId="0" borderId="1" xfId="0" applyFont="1" applyFill="1" applyBorder="1" applyAlignment="1">
      <alignment horizontal="right"/>
    </xf>
    <xf numFmtId="4" fontId="29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4" fontId="31" fillId="2" borderId="11" xfId="0" applyNumberFormat="1" applyFont="1" applyFill="1" applyBorder="1" applyAlignment="1">
      <alignment horizontal="right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35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4" fontId="31" fillId="2" borderId="0" xfId="0" applyNumberFormat="1" applyFont="1" applyFill="1" applyAlignment="1">
      <alignment horizontal="right" vertical="center"/>
    </xf>
    <xf numFmtId="0" fontId="32" fillId="0" borderId="0" xfId="0" applyFont="1" applyFill="1"/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36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left" vertical="distributed" wrapText="1"/>
    </xf>
    <xf numFmtId="0" fontId="27" fillId="0" borderId="0" xfId="0" applyFont="1" applyFill="1"/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/>
    </xf>
    <xf numFmtId="4" fontId="10" fillId="0" borderId="1" xfId="2" applyNumberFormat="1" applyFont="1" applyFill="1" applyBorder="1" applyAlignment="1">
      <alignment vertical="top" wrapText="1"/>
    </xf>
    <xf numFmtId="4" fontId="10" fillId="2" borderId="0" xfId="0" applyNumberFormat="1" applyFont="1" applyFill="1" applyAlignment="1">
      <alignment horizontal="right" vertical="center"/>
    </xf>
    <xf numFmtId="4" fontId="10" fillId="0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7" fillId="0" borderId="1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wrapText="1"/>
    </xf>
    <xf numFmtId="4" fontId="29" fillId="0" borderId="1" xfId="0" applyNumberFormat="1" applyFont="1" applyFill="1" applyBorder="1"/>
    <xf numFmtId="166" fontId="10" fillId="0" borderId="10" xfId="0" applyNumberFormat="1" applyFont="1" applyFill="1" applyBorder="1" applyAlignment="1">
      <alignment horizontal="left" vertical="center" wrapText="1"/>
    </xf>
    <xf numFmtId="0" fontId="10" fillId="0" borderId="1" xfId="2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/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/>
    <xf numFmtId="0" fontId="7" fillId="0" borderId="0" xfId="0" applyFont="1" applyBorder="1"/>
    <xf numFmtId="4" fontId="7" fillId="0" borderId="1" xfId="0" applyNumberFormat="1" applyFont="1" applyBorder="1" applyAlignment="1">
      <alignment horizontal="right" vertical="center" wrapText="1"/>
    </xf>
    <xf numFmtId="4" fontId="7" fillId="6" borderId="1" xfId="0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wrapText="1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/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1" xfId="0" applyFont="1" applyFill="1" applyBorder="1" applyAlignment="1">
      <alignment wrapText="1" shrinkToFit="1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wrapText="1"/>
    </xf>
    <xf numFmtId="0" fontId="7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/>
    <xf numFmtId="4" fontId="0" fillId="0" borderId="0" xfId="0" applyNumberFormat="1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0" fillId="0" borderId="0" xfId="0" applyNumberFormat="1" applyFill="1"/>
    <xf numFmtId="0" fontId="10" fillId="0" borderId="1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left"/>
    </xf>
    <xf numFmtId="4" fontId="10" fillId="0" borderId="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4" fontId="10" fillId="0" borderId="10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wrapText="1"/>
    </xf>
    <xf numFmtId="4" fontId="10" fillId="0" borderId="10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vertical="center" wrapText="1"/>
    </xf>
    <xf numFmtId="4" fontId="29" fillId="0" borderId="3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right"/>
    </xf>
    <xf numFmtId="0" fontId="10" fillId="0" borderId="10" xfId="0" applyFont="1" applyFill="1" applyBorder="1" applyAlignment="1">
      <alignment vertical="distributed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wrapText="1" shrinkToFit="1"/>
    </xf>
    <xf numFmtId="4" fontId="2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wrapText="1"/>
    </xf>
    <xf numFmtId="0" fontId="29" fillId="0" borderId="0" xfId="0" applyFont="1" applyFill="1"/>
    <xf numFmtId="0" fontId="34" fillId="0" borderId="0" xfId="0" applyFont="1" applyAlignment="1">
      <alignment wrapText="1"/>
    </xf>
    <xf numFmtId="4" fontId="30" fillId="0" borderId="0" xfId="0" applyNumberFormat="1" applyFont="1"/>
    <xf numFmtId="0" fontId="10" fillId="0" borderId="1" xfId="0" applyFont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distributed" wrapText="1"/>
    </xf>
    <xf numFmtId="0" fontId="27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wrapText="1"/>
    </xf>
    <xf numFmtId="0" fontId="10" fillId="2" borderId="0" xfId="0" applyFont="1" applyFill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10" fillId="0" borderId="1" xfId="0" applyFont="1" applyFill="1" applyBorder="1"/>
    <xf numFmtId="4" fontId="0" fillId="0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1" xfId="0" applyFont="1" applyFill="1" applyBorder="1" applyAlignment="1"/>
    <xf numFmtId="0" fontId="29" fillId="0" borderId="1" xfId="0" applyFont="1" applyFill="1" applyBorder="1" applyAlignment="1"/>
    <xf numFmtId="0" fontId="10" fillId="0" borderId="1" xfId="0" applyFont="1" applyFill="1" applyBorder="1" applyAlignment="1"/>
    <xf numFmtId="0" fontId="10" fillId="3" borderId="1" xfId="0" applyFont="1" applyFill="1" applyBorder="1" applyAlignment="1">
      <alignment horizontal="left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4" fontId="10" fillId="0" borderId="1" xfId="0" applyNumberFormat="1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10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0" fontId="33" fillId="0" borderId="1" xfId="0" applyFont="1" applyBorder="1" applyAlignment="1">
      <alignment horizontal="right" vertical="center" wrapText="1"/>
    </xf>
    <xf numFmtId="0" fontId="10" fillId="2" borderId="0" xfId="0" applyFont="1" applyFill="1" applyAlignment="1">
      <alignment horizontal="right"/>
    </xf>
    <xf numFmtId="4" fontId="10" fillId="2" borderId="0" xfId="0" applyNumberFormat="1" applyFont="1" applyFill="1" applyAlignment="1">
      <alignment horizontal="right"/>
    </xf>
    <xf numFmtId="4" fontId="12" fillId="2" borderId="8" xfId="0" applyNumberFormat="1" applyFont="1" applyFill="1" applyBorder="1" applyAlignment="1">
      <alignment horizontal="right" wrapText="1"/>
    </xf>
    <xf numFmtId="4" fontId="10" fillId="2" borderId="11" xfId="0" applyNumberFormat="1" applyFont="1" applyFill="1" applyBorder="1" applyAlignment="1">
      <alignment horizontal="right" wrapText="1"/>
    </xf>
    <xf numFmtId="4" fontId="10" fillId="2" borderId="13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vertical="center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/>
    </xf>
    <xf numFmtId="14" fontId="29" fillId="0" borderId="1" xfId="0" applyNumberFormat="1" applyFont="1" applyFill="1" applyBorder="1" applyAlignment="1"/>
    <xf numFmtId="4" fontId="10" fillId="0" borderId="1" xfId="0" applyNumberFormat="1" applyFont="1" applyFill="1" applyBorder="1" applyAlignment="1"/>
    <xf numFmtId="0" fontId="10" fillId="2" borderId="4" xfId="0" applyNumberFormat="1" applyFont="1" applyFill="1" applyBorder="1" applyAlignment="1">
      <alignment horizontal="right" wrapText="1"/>
    </xf>
    <xf numFmtId="0" fontId="10" fillId="0" borderId="13" xfId="0" applyFont="1" applyFill="1" applyBorder="1" applyAlignment="1">
      <alignment horizontal="center" vertical="top" wrapText="1"/>
    </xf>
    <xf numFmtId="0" fontId="29" fillId="0" borderId="13" xfId="0" applyFont="1" applyFill="1" applyBorder="1" applyAlignment="1">
      <alignment vertical="center" wrapText="1"/>
    </xf>
    <xf numFmtId="4" fontId="29" fillId="0" borderId="13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horizontal="right"/>
    </xf>
    <xf numFmtId="0" fontId="10" fillId="2" borderId="1" xfId="0" applyFont="1" applyFill="1" applyBorder="1" applyAlignment="1">
      <alignment vertical="center"/>
    </xf>
    <xf numFmtId="0" fontId="31" fillId="2" borderId="1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/>
    </xf>
    <xf numFmtId="0" fontId="10" fillId="0" borderId="13" xfId="0" applyFont="1" applyFill="1" applyBorder="1" applyAlignment="1">
      <alignment wrapText="1"/>
    </xf>
    <xf numFmtId="4" fontId="10" fillId="0" borderId="13" xfId="0" applyNumberFormat="1" applyFont="1" applyFill="1" applyBorder="1" applyAlignment="1">
      <alignment wrapText="1"/>
    </xf>
    <xf numFmtId="0" fontId="10" fillId="0" borderId="13" xfId="0" applyFont="1" applyFill="1" applyBorder="1" applyAlignment="1">
      <alignment vertical="center" wrapText="1"/>
    </xf>
    <xf numFmtId="4" fontId="10" fillId="0" borderId="13" xfId="0" applyNumberFormat="1" applyFont="1" applyFill="1" applyBorder="1" applyAlignment="1">
      <alignment horizontal="right" wrapText="1"/>
    </xf>
    <xf numFmtId="0" fontId="29" fillId="0" borderId="10" xfId="0" applyFont="1" applyFill="1" applyBorder="1" applyAlignment="1"/>
    <xf numFmtId="0" fontId="10" fillId="0" borderId="10" xfId="0" applyFont="1" applyFill="1" applyBorder="1"/>
    <xf numFmtId="4" fontId="10" fillId="0" borderId="10" xfId="0" applyNumberFormat="1" applyFont="1" applyFill="1" applyBorder="1"/>
    <xf numFmtId="0" fontId="10" fillId="0" borderId="1" xfId="0" applyFont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wrapText="1"/>
    </xf>
    <xf numFmtId="0" fontId="10" fillId="2" borderId="1" xfId="0" applyFont="1" applyFill="1" applyBorder="1" applyAlignment="1" applyProtection="1">
      <alignment wrapText="1"/>
      <protection locked="0"/>
    </xf>
    <xf numFmtId="0" fontId="5" fillId="2" borderId="0" xfId="0" applyFont="1" applyFill="1" applyProtection="1">
      <protection locked="0"/>
    </xf>
    <xf numFmtId="49" fontId="10" fillId="2" borderId="11" xfId="0" applyNumberFormat="1" applyFont="1" applyFill="1" applyBorder="1" applyAlignment="1" applyProtection="1">
      <alignment horizontal="center" vertical="center" wrapText="1"/>
    </xf>
    <xf numFmtId="0" fontId="31" fillId="2" borderId="11" xfId="0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 applyProtection="1">
      <alignment horizontal="right" vertical="center" wrapText="1"/>
    </xf>
    <xf numFmtId="0" fontId="10" fillId="2" borderId="1" xfId="0" applyFont="1" applyFill="1" applyBorder="1" applyAlignment="1" applyProtection="1">
      <alignment wrapText="1"/>
    </xf>
    <xf numFmtId="0" fontId="10" fillId="2" borderId="1" xfId="0" applyFont="1" applyFill="1" applyBorder="1" applyProtection="1"/>
    <xf numFmtId="0" fontId="5" fillId="2" borderId="0" xfId="0" applyFont="1" applyFill="1" applyProtection="1"/>
    <xf numFmtId="49" fontId="10" fillId="2" borderId="0" xfId="0" applyNumberFormat="1" applyFont="1" applyFill="1" applyAlignment="1" applyProtection="1">
      <alignment horizontal="center" vertical="center"/>
      <protection locked="0"/>
    </xf>
    <xf numFmtId="4" fontId="10" fillId="2" borderId="0" xfId="0" applyNumberFormat="1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right" vertical="center"/>
      <protection locked="0"/>
    </xf>
    <xf numFmtId="0" fontId="10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0" fillId="0" borderId="1" xfId="0" applyFont="1" applyFill="1" applyBorder="1" applyAlignment="1">
      <alignment horizontal="right" wrapText="1"/>
    </xf>
    <xf numFmtId="4" fontId="10" fillId="0" borderId="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wrapText="1"/>
    </xf>
    <xf numFmtId="4" fontId="9" fillId="0" borderId="1" xfId="0" applyNumberFormat="1" applyFont="1" applyBorder="1" applyAlignment="1">
      <alignment horizontal="right"/>
    </xf>
    <xf numFmtId="0" fontId="10" fillId="0" borderId="0" xfId="0" applyFont="1" applyFill="1" applyAlignment="1">
      <alignment horizontal="center" vertical="center"/>
    </xf>
    <xf numFmtId="0" fontId="15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14" fontId="29" fillId="0" borderId="1" xfId="0" applyNumberFormat="1" applyFont="1" applyFill="1" applyBorder="1" applyAlignment="1">
      <alignment horizontal="left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Protection="1"/>
    <xf numFmtId="0" fontId="10" fillId="0" borderId="0" xfId="0" applyFont="1" applyFill="1" applyBorder="1"/>
    <xf numFmtId="49" fontId="10" fillId="0" borderId="10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42" fillId="0" borderId="0" xfId="0" applyFont="1" applyFill="1"/>
    <xf numFmtId="0" fontId="32" fillId="2" borderId="0" xfId="0" applyFont="1" applyFill="1"/>
    <xf numFmtId="0" fontId="42" fillId="0" borderId="0" xfId="0" applyFont="1"/>
    <xf numFmtId="0" fontId="42" fillId="3" borderId="0" xfId="0" applyFont="1" applyFill="1"/>
    <xf numFmtId="0" fontId="42" fillId="0" borderId="0" xfId="0" applyFont="1" applyFill="1" applyBorder="1" applyAlignment="1">
      <alignment horizontal="left"/>
    </xf>
    <xf numFmtId="49" fontId="10" fillId="0" borderId="13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right" wrapText="1"/>
    </xf>
    <xf numFmtId="0" fontId="29" fillId="0" borderId="1" xfId="0" applyFont="1" applyFill="1" applyBorder="1"/>
    <xf numFmtId="0" fontId="0" fillId="0" borderId="1" xfId="0" applyFill="1" applyBorder="1"/>
    <xf numFmtId="14" fontId="29" fillId="0" borderId="1" xfId="0" applyNumberFormat="1" applyFont="1" applyFill="1" applyBorder="1"/>
    <xf numFmtId="0" fontId="41" fillId="0" borderId="1" xfId="0" applyFont="1" applyFill="1" applyBorder="1"/>
    <xf numFmtId="49" fontId="10" fillId="0" borderId="1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right"/>
      <protection locked="0"/>
    </xf>
    <xf numFmtId="0" fontId="10" fillId="2" borderId="1" xfId="0" applyFont="1" applyFill="1" applyBorder="1" applyAlignment="1" applyProtection="1">
      <alignment horizontal="right" wrapText="1"/>
    </xf>
    <xf numFmtId="0" fontId="29" fillId="0" borderId="1" xfId="0" applyFont="1" applyFill="1" applyBorder="1" applyAlignment="1">
      <alignment horizontal="right"/>
    </xf>
    <xf numFmtId="0" fontId="29" fillId="0" borderId="10" xfId="0" applyFont="1" applyFill="1" applyBorder="1" applyAlignment="1">
      <alignment horizontal="right"/>
    </xf>
    <xf numFmtId="14" fontId="29" fillId="0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7" fillId="0" borderId="1" xfId="0" applyFont="1" applyFill="1" applyBorder="1" applyAlignment="1">
      <alignment vertical="center" wrapText="1"/>
    </xf>
    <xf numFmtId="4" fontId="0" fillId="0" borderId="0" xfId="0" applyNumberFormat="1"/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0" fillId="3" borderId="0" xfId="0" applyFill="1"/>
    <xf numFmtId="0" fontId="29" fillId="0" borderId="3" xfId="0" applyFont="1" applyBorder="1" applyAlignment="1">
      <alignment horizontal="center" vertical="center"/>
    </xf>
    <xf numFmtId="0" fontId="10" fillId="2" borderId="0" xfId="0" applyFont="1" applyFill="1" applyAlignment="1">
      <alignment wrapText="1"/>
    </xf>
    <xf numFmtId="16" fontId="29" fillId="0" borderId="1" xfId="0" applyNumberFormat="1" applyFont="1" applyFill="1" applyBorder="1"/>
    <xf numFmtId="0" fontId="38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wrapText="1"/>
    </xf>
    <xf numFmtId="0" fontId="29" fillId="0" borderId="2" xfId="0" applyFont="1" applyFill="1" applyBorder="1" applyAlignment="1">
      <alignment horizontal="right"/>
    </xf>
    <xf numFmtId="49" fontId="10" fillId="2" borderId="0" xfId="0" applyNumberFormat="1" applyFont="1" applyFill="1" applyAlignment="1">
      <alignment horizontal="center" vertical="center" wrapText="1"/>
    </xf>
    <xf numFmtId="4" fontId="9" fillId="0" borderId="13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49" fontId="10" fillId="0" borderId="13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wrapText="1"/>
    </xf>
    <xf numFmtId="49" fontId="10" fillId="0" borderId="13" xfId="0" applyNumberFormat="1" applyFont="1" applyFill="1" applyBorder="1" applyAlignment="1">
      <alignment horizontal="right" vertical="center" wrapText="1"/>
    </xf>
    <xf numFmtId="0" fontId="10" fillId="0" borderId="13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/>
    <xf numFmtId="17" fontId="10" fillId="0" borderId="0" xfId="0" applyNumberFormat="1" applyFont="1" applyFill="1"/>
    <xf numFmtId="0" fontId="10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wrapText="1"/>
    </xf>
    <xf numFmtId="0" fontId="2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41" fillId="0" borderId="0" xfId="0" applyFont="1"/>
    <xf numFmtId="0" fontId="0" fillId="0" borderId="0" xfId="0"/>
    <xf numFmtId="0" fontId="10" fillId="0" borderId="1" xfId="0" applyFont="1" applyBorder="1" applyAlignment="1">
      <alignment horizontal="left" wrapText="1"/>
    </xf>
    <xf numFmtId="4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left" wrapText="1"/>
    </xf>
    <xf numFmtId="0" fontId="43" fillId="0" borderId="0" xfId="0" applyFont="1" applyFill="1" applyAlignment="1">
      <alignment wrapText="1"/>
    </xf>
    <xf numFmtId="167" fontId="0" fillId="0" borderId="0" xfId="0" applyNumberFormat="1"/>
    <xf numFmtId="0" fontId="9" fillId="7" borderId="1" xfId="0" applyFont="1" applyFill="1" applyBorder="1" applyAlignment="1">
      <alignment horizontal="center" vertical="center" wrapText="1"/>
    </xf>
    <xf numFmtId="14" fontId="29" fillId="0" borderId="10" xfId="0" applyNumberFormat="1" applyFont="1" applyFill="1" applyBorder="1" applyAlignment="1"/>
    <xf numFmtId="49" fontId="10" fillId="0" borderId="0" xfId="0" applyNumberFormat="1" applyFont="1" applyFill="1" applyAlignment="1">
      <alignment wrapText="1"/>
    </xf>
    <xf numFmtId="4" fontId="0" fillId="0" borderId="0" xfId="0" applyNumberFormat="1" applyFill="1"/>
    <xf numFmtId="0" fontId="5" fillId="8" borderId="0" xfId="0" applyFont="1" applyFill="1"/>
    <xf numFmtId="0" fontId="10" fillId="3" borderId="1" xfId="0" applyFont="1" applyFill="1" applyBorder="1"/>
    <xf numFmtId="0" fontId="5" fillId="3" borderId="0" xfId="0" applyFont="1" applyFill="1"/>
    <xf numFmtId="0" fontId="10" fillId="0" borderId="15" xfId="8" applyFont="1" applyFill="1" applyBorder="1" applyAlignment="1">
      <alignment horizontal="left" vertical="center" wrapText="1" indent="1"/>
    </xf>
    <xf numFmtId="0" fontId="33" fillId="0" borderId="15" xfId="0" applyFont="1" applyFill="1" applyBorder="1" applyAlignment="1">
      <alignment horizontal="left" wrapText="1" indent="1"/>
    </xf>
    <xf numFmtId="49" fontId="10" fillId="0" borderId="15" xfId="0" applyNumberFormat="1" applyFont="1" applyFill="1" applyBorder="1" applyAlignment="1">
      <alignment horizontal="left" vertical="top" wrapText="1" indent="1"/>
    </xf>
    <xf numFmtId="0" fontId="10" fillId="0" borderId="15" xfId="0" applyFont="1" applyFill="1" applyBorder="1" applyAlignment="1">
      <alignment horizontal="left" wrapText="1" indent="1"/>
    </xf>
    <xf numFmtId="0" fontId="10" fillId="0" borderId="15" xfId="0" applyFont="1" applyFill="1" applyBorder="1" applyAlignment="1">
      <alignment horizontal="left" vertical="center" wrapText="1" indent="1"/>
    </xf>
    <xf numFmtId="49" fontId="10" fillId="0" borderId="15" xfId="0" applyNumberFormat="1" applyFont="1" applyFill="1" applyBorder="1" applyAlignment="1">
      <alignment horizontal="left" vertical="center" wrapText="1" indent="1"/>
    </xf>
    <xf numFmtId="166" fontId="10" fillId="0" borderId="15" xfId="8" applyNumberFormat="1" applyFont="1" applyFill="1" applyBorder="1" applyAlignment="1">
      <alignment horizontal="left" vertical="center" wrapText="1" indent="1"/>
    </xf>
    <xf numFmtId="0" fontId="10" fillId="0" borderId="15" xfId="0" applyFont="1" applyFill="1" applyBorder="1" applyAlignment="1">
      <alignment vertical="top" wrapText="1"/>
    </xf>
    <xf numFmtId="0" fontId="33" fillId="0" borderId="15" xfId="0" applyFont="1" applyFill="1" applyBorder="1" applyAlignment="1">
      <alignment horizontal="left" vertical="center" wrapText="1" inden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left" wrapText="1"/>
    </xf>
    <xf numFmtId="166" fontId="33" fillId="0" borderId="15" xfId="8" applyNumberFormat="1" applyFont="1" applyFill="1" applyBorder="1" applyAlignment="1">
      <alignment horizontal="left" vertical="center" wrapText="1" indent="1"/>
    </xf>
    <xf numFmtId="4" fontId="10" fillId="0" borderId="17" xfId="0" applyNumberFormat="1" applyFont="1" applyFill="1" applyBorder="1" applyAlignment="1">
      <alignment horizontal="left" vertical="center" indent="1"/>
    </xf>
    <xf numFmtId="0" fontId="10" fillId="0" borderId="20" xfId="0" applyFont="1" applyBorder="1" applyAlignment="1">
      <alignment horizontal="left" wrapText="1"/>
    </xf>
    <xf numFmtId="0" fontId="10" fillId="0" borderId="21" xfId="0" applyFont="1" applyBorder="1" applyAlignment="1">
      <alignment horizontal="left"/>
    </xf>
    <xf numFmtId="0" fontId="33" fillId="0" borderId="22" xfId="0" applyFont="1" applyFill="1" applyBorder="1" applyAlignment="1">
      <alignment horizontal="left" vertical="center" wrapText="1" indent="1"/>
    </xf>
    <xf numFmtId="4" fontId="10" fillId="2" borderId="0" xfId="0" applyNumberFormat="1" applyFont="1" applyFill="1" applyAlignment="1" applyProtection="1">
      <protection locked="0"/>
    </xf>
    <xf numFmtId="4" fontId="12" fillId="2" borderId="8" xfId="0" applyNumberFormat="1" applyFont="1" applyFill="1" applyBorder="1" applyAlignment="1" applyProtection="1">
      <alignment wrapText="1"/>
      <protection locked="0"/>
    </xf>
    <xf numFmtId="4" fontId="10" fillId="2" borderId="11" xfId="0" applyNumberFormat="1" applyFont="1" applyFill="1" applyBorder="1" applyAlignment="1" applyProtection="1">
      <alignment wrapText="1"/>
    </xf>
    <xf numFmtId="0" fontId="10" fillId="2" borderId="4" xfId="0" applyNumberFormat="1" applyFont="1" applyFill="1" applyBorder="1" applyAlignment="1">
      <alignment wrapText="1"/>
    </xf>
    <xf numFmtId="4" fontId="10" fillId="0" borderId="10" xfId="0" applyNumberFormat="1" applyFont="1" applyFill="1" applyBorder="1" applyAlignment="1"/>
    <xf numFmtId="4" fontId="10" fillId="0" borderId="1" xfId="0" applyNumberFormat="1" applyFont="1" applyBorder="1" applyAlignment="1"/>
    <xf numFmtId="4" fontId="10" fillId="0" borderId="15" xfId="8" applyNumberFormat="1" applyFont="1" applyFill="1" applyBorder="1" applyAlignment="1">
      <alignment vertical="center" wrapText="1"/>
    </xf>
    <xf numFmtId="4" fontId="33" fillId="0" borderId="15" xfId="0" applyNumberFormat="1" applyFont="1" applyFill="1" applyBorder="1" applyAlignment="1">
      <alignment vertical="center" wrapText="1"/>
    </xf>
    <xf numFmtId="4" fontId="10" fillId="0" borderId="15" xfId="0" applyNumberFormat="1" applyFont="1" applyFill="1" applyBorder="1" applyAlignment="1">
      <alignment vertical="center" wrapText="1"/>
    </xf>
    <xf numFmtId="4" fontId="10" fillId="0" borderId="18" xfId="0" applyNumberFormat="1" applyFont="1" applyBorder="1" applyAlignment="1"/>
    <xf numFmtId="4" fontId="10" fillId="0" borderId="19" xfId="0" applyNumberFormat="1" applyFont="1" applyBorder="1" applyAlignment="1"/>
    <xf numFmtId="4" fontId="33" fillId="0" borderId="15" xfId="8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/>
    </xf>
    <xf numFmtId="4" fontId="10" fillId="2" borderId="0" xfId="0" applyNumberFormat="1" applyFont="1" applyFill="1" applyAlignment="1">
      <alignment vertical="center"/>
    </xf>
    <xf numFmtId="0" fontId="5" fillId="2" borderId="0" xfId="0" applyFont="1" applyFill="1" applyAlignment="1"/>
    <xf numFmtId="0" fontId="7" fillId="0" borderId="0" xfId="0" applyFont="1" applyAlignment="1">
      <alignment horizontal="center" vertical="center" wrapText="1"/>
    </xf>
    <xf numFmtId="167" fontId="45" fillId="0" borderId="0" xfId="0" applyNumberFormat="1" applyFont="1" applyFill="1"/>
    <xf numFmtId="0" fontId="7" fillId="7" borderId="5" xfId="0" applyFont="1" applyFill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right"/>
    </xf>
    <xf numFmtId="0" fontId="10" fillId="0" borderId="13" xfId="0" applyFont="1" applyBorder="1" applyAlignment="1">
      <alignment horizontal="center" vertical="center" wrapText="1"/>
    </xf>
    <xf numFmtId="9" fontId="0" fillId="0" borderId="0" xfId="0" applyNumberFormat="1"/>
    <xf numFmtId="9" fontId="0" fillId="0" borderId="0" xfId="0" applyNumberFormat="1" applyFill="1"/>
    <xf numFmtId="167" fontId="0" fillId="0" borderId="0" xfId="0" applyNumberFormat="1" applyFill="1"/>
    <xf numFmtId="167" fontId="37" fillId="0" borderId="0" xfId="0" applyNumberFormat="1" applyFont="1"/>
    <xf numFmtId="0" fontId="29" fillId="0" borderId="3" xfId="0" applyFont="1" applyFill="1" applyBorder="1" applyAlignment="1">
      <alignment horizontal="center" vertical="center" wrapText="1"/>
    </xf>
    <xf numFmtId="49" fontId="10" fillId="9" borderId="13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vertical="center" wrapText="1"/>
    </xf>
    <xf numFmtId="4" fontId="10" fillId="9" borderId="1" xfId="0" applyNumberFormat="1" applyFont="1" applyFill="1" applyBorder="1" applyAlignment="1">
      <alignment horizontal="right"/>
    </xf>
    <xf numFmtId="0" fontId="10" fillId="9" borderId="1" xfId="0" applyFont="1" applyFill="1" applyBorder="1" applyAlignment="1">
      <alignment horizontal="right" vertical="center" wrapText="1"/>
    </xf>
    <xf numFmtId="4" fontId="0" fillId="0" borderId="0" xfId="0" applyNumberFormat="1" applyAlignment="1">
      <alignment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wrapText="1"/>
    </xf>
    <xf numFmtId="0" fontId="10" fillId="9" borderId="1" xfId="0" applyFont="1" applyFill="1" applyBorder="1" applyAlignment="1">
      <alignment horizontal="right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left" wrapText="1"/>
    </xf>
    <xf numFmtId="4" fontId="10" fillId="10" borderId="1" xfId="0" applyNumberFormat="1" applyFont="1" applyFill="1" applyBorder="1" applyAlignment="1">
      <alignment horizontal="right"/>
    </xf>
    <xf numFmtId="0" fontId="10" fillId="10" borderId="1" xfId="0" applyFont="1" applyFill="1" applyBorder="1" applyAlignment="1">
      <alignment horizontal="right"/>
    </xf>
    <xf numFmtId="0" fontId="10" fillId="9" borderId="1" xfId="0" applyFont="1" applyFill="1" applyBorder="1" applyAlignment="1">
      <alignment wrapText="1"/>
    </xf>
    <xf numFmtId="0" fontId="29" fillId="9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right" vertical="center"/>
    </xf>
    <xf numFmtId="0" fontId="10" fillId="9" borderId="13" xfId="0" applyFont="1" applyFill="1" applyBorder="1" applyAlignment="1">
      <alignment horizontal="left" vertical="center" wrapText="1"/>
    </xf>
    <xf numFmtId="4" fontId="10" fillId="9" borderId="13" xfId="0" applyNumberFormat="1" applyFont="1" applyFill="1" applyBorder="1" applyAlignment="1">
      <alignment horizontal="right" wrapText="1"/>
    </xf>
    <xf numFmtId="49" fontId="10" fillId="10" borderId="13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horizontal="right" vertical="center" wrapText="1"/>
    </xf>
    <xf numFmtId="0" fontId="10" fillId="9" borderId="13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right" wrapText="1"/>
    </xf>
    <xf numFmtId="0" fontId="10" fillId="10" borderId="1" xfId="0" applyFont="1" applyFill="1" applyBorder="1" applyAlignment="1">
      <alignment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4" fontId="10" fillId="10" borderId="1" xfId="0" applyNumberFormat="1" applyFont="1" applyFill="1" applyBorder="1" applyAlignment="1"/>
    <xf numFmtId="4" fontId="10" fillId="9" borderId="1" xfId="0" applyNumberFormat="1" applyFont="1" applyFill="1" applyBorder="1" applyAlignment="1"/>
    <xf numFmtId="0" fontId="10" fillId="10" borderId="13" xfId="0" applyFont="1" applyFill="1" applyBorder="1" applyAlignment="1">
      <alignment vertical="center" wrapText="1"/>
    </xf>
    <xf numFmtId="4" fontId="10" fillId="10" borderId="13" xfId="0" applyNumberFormat="1" applyFont="1" applyFill="1" applyBorder="1" applyAlignment="1">
      <alignment horizontal="right" wrapText="1"/>
    </xf>
    <xf numFmtId="0" fontId="5" fillId="0" borderId="1" xfId="0" applyFont="1" applyFill="1" applyBorder="1"/>
    <xf numFmtId="49" fontId="10" fillId="10" borderId="10" xfId="0" applyNumberFormat="1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wrapText="1"/>
    </xf>
    <xf numFmtId="4" fontId="10" fillId="10" borderId="10" xfId="0" applyNumberFormat="1" applyFont="1" applyFill="1" applyBorder="1" applyAlignment="1">
      <alignment horizontal="right"/>
    </xf>
    <xf numFmtId="0" fontId="10" fillId="7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9" borderId="10" xfId="0" applyFont="1" applyFill="1" applyBorder="1" applyAlignment="1">
      <alignment horizontal="right" wrapText="1"/>
    </xf>
    <xf numFmtId="0" fontId="10" fillId="9" borderId="10" xfId="0" applyFont="1" applyFill="1" applyBorder="1" applyAlignment="1">
      <alignment horizontal="right" vertical="center" wrapText="1"/>
    </xf>
    <xf numFmtId="0" fontId="10" fillId="9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49" fontId="10" fillId="9" borderId="1" xfId="0" applyNumberFormat="1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wrapText="1"/>
    </xf>
    <xf numFmtId="4" fontId="10" fillId="9" borderId="13" xfId="0" applyNumberFormat="1" applyFont="1" applyFill="1" applyBorder="1" applyAlignment="1">
      <alignment wrapText="1"/>
    </xf>
    <xf numFmtId="0" fontId="29" fillId="9" borderId="1" xfId="0" applyFont="1" applyFill="1" applyBorder="1" applyAlignment="1">
      <alignment wrapText="1"/>
    </xf>
    <xf numFmtId="4" fontId="29" fillId="9" borderId="1" xfId="0" applyNumberFormat="1" applyFont="1" applyFill="1" applyBorder="1"/>
    <xf numFmtId="0" fontId="29" fillId="9" borderId="1" xfId="0" applyFont="1" applyFill="1" applyBorder="1" applyAlignment="1">
      <alignment wrapText="1" shrinkToFit="1"/>
    </xf>
    <xf numFmtId="4" fontId="10" fillId="9" borderId="1" xfId="0" applyNumberFormat="1" applyFont="1" applyFill="1" applyBorder="1" applyAlignment="1">
      <alignment horizontal="right" vertical="distributed" wrapText="1"/>
    </xf>
    <xf numFmtId="49" fontId="10" fillId="9" borderId="10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wrapText="1"/>
    </xf>
    <xf numFmtId="4" fontId="10" fillId="9" borderId="10" xfId="0" applyNumberFormat="1" applyFont="1" applyFill="1" applyBorder="1" applyAlignment="1">
      <alignment horizontal="right"/>
    </xf>
    <xf numFmtId="0" fontId="43" fillId="0" borderId="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wrapText="1"/>
    </xf>
    <xf numFmtId="0" fontId="10" fillId="7" borderId="10" xfId="0" applyFont="1" applyFill="1" applyBorder="1" applyAlignment="1">
      <alignment wrapText="1"/>
    </xf>
    <xf numFmtId="0" fontId="30" fillId="0" borderId="1" xfId="0" applyFont="1" applyFill="1" applyBorder="1" applyAlignment="1">
      <alignment wrapText="1" shrinkToFit="1"/>
    </xf>
    <xf numFmtId="0" fontId="10" fillId="0" borderId="23" xfId="0" applyFont="1" applyBorder="1" applyAlignment="1">
      <alignment horizontal="center" vertical="center"/>
    </xf>
    <xf numFmtId="0" fontId="29" fillId="5" borderId="1" xfId="0" applyFont="1" applyFill="1" applyBorder="1" applyAlignment="1">
      <alignment wrapText="1"/>
    </xf>
    <xf numFmtId="0" fontId="10" fillId="9" borderId="13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distributed" wrapText="1"/>
    </xf>
    <xf numFmtId="0" fontId="46" fillId="0" borderId="3" xfId="0" applyFont="1" applyBorder="1" applyAlignment="1">
      <alignment wrapText="1"/>
    </xf>
    <xf numFmtId="4" fontId="46" fillId="0" borderId="3" xfId="0" applyNumberFormat="1" applyFont="1" applyBorder="1"/>
    <xf numFmtId="0" fontId="46" fillId="0" borderId="1" xfId="0" applyFont="1" applyFill="1" applyBorder="1" applyAlignment="1">
      <alignment wrapText="1" shrinkToFit="1"/>
    </xf>
    <xf numFmtId="49" fontId="10" fillId="0" borderId="1" xfId="0" applyNumberFormat="1" applyFont="1" applyBorder="1" applyAlignment="1">
      <alignment horizontal="center" vertical="center"/>
    </xf>
    <xf numFmtId="49" fontId="10" fillId="1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wrapText="1"/>
    </xf>
    <xf numFmtId="0" fontId="10" fillId="0" borderId="23" xfId="0" applyFont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4" fontId="10" fillId="9" borderId="14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wrapText="1"/>
    </xf>
    <xf numFmtId="0" fontId="29" fillId="7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29" fillId="7" borderId="0" xfId="0" applyFont="1" applyFill="1" applyAlignment="1">
      <alignment wrapText="1"/>
    </xf>
    <xf numFmtId="0" fontId="10" fillId="10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10" fillId="10" borderId="14" xfId="0" applyNumberFormat="1" applyFont="1" applyFill="1" applyBorder="1" applyAlignment="1">
      <alignment horizontal="right" vertical="center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10" fillId="9" borderId="4" xfId="0" applyNumberFormat="1" applyFont="1" applyFill="1" applyBorder="1" applyAlignment="1">
      <alignment horizontal="right"/>
    </xf>
    <xf numFmtId="0" fontId="27" fillId="0" borderId="23" xfId="0" applyFont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4" fontId="10" fillId="9" borderId="1" xfId="0" applyNumberFormat="1" applyFont="1" applyFill="1" applyBorder="1" applyAlignment="1">
      <alignment horizontal="right" vertical="center"/>
    </xf>
    <xf numFmtId="0" fontId="29" fillId="5" borderId="1" xfId="0" applyFont="1" applyFill="1" applyBorder="1" applyAlignment="1">
      <alignment horizontal="left" wrapText="1"/>
    </xf>
    <xf numFmtId="0" fontId="10" fillId="11" borderId="0" xfId="0" applyFont="1" applyFill="1"/>
    <xf numFmtId="4" fontId="9" fillId="0" borderId="1" xfId="0" applyNumberFormat="1" applyFont="1" applyFill="1" applyBorder="1" applyAlignment="1">
      <alignment horizontal="center" vertical="distributed" wrapText="1"/>
    </xf>
    <xf numFmtId="0" fontId="10" fillId="1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9" borderId="4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4" fontId="0" fillId="9" borderId="0" xfId="0" applyNumberFormat="1" applyFill="1"/>
    <xf numFmtId="0" fontId="0" fillId="13" borderId="0" xfId="0" applyFill="1"/>
    <xf numFmtId="0" fontId="10" fillId="0" borderId="1" xfId="0" applyFont="1" applyBorder="1" applyAlignment="1">
      <alignment horizontal="center" vertical="center" wrapText="1"/>
    </xf>
    <xf numFmtId="0" fontId="29" fillId="9" borderId="0" xfId="0" applyFont="1" applyFill="1"/>
    <xf numFmtId="0" fontId="10" fillId="0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14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47" fillId="0" borderId="1" xfId="0" applyFont="1" applyBorder="1" applyAlignment="1">
      <alignment horizontal="left" wrapText="1"/>
    </xf>
    <xf numFmtId="4" fontId="47" fillId="0" borderId="1" xfId="0" applyNumberFormat="1" applyFont="1" applyBorder="1" applyAlignment="1">
      <alignment horizontal="right"/>
    </xf>
    <xf numFmtId="0" fontId="48" fillId="0" borderId="2" xfId="0" applyFont="1" applyBorder="1" applyAlignment="1">
      <alignment horizontal="right"/>
    </xf>
    <xf numFmtId="0" fontId="49" fillId="0" borderId="0" xfId="0" applyFont="1"/>
    <xf numFmtId="0" fontId="29" fillId="10" borderId="3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9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29" fillId="4" borderId="1" xfId="0" applyFont="1" applyFill="1" applyBorder="1" applyAlignment="1"/>
    <xf numFmtId="49" fontId="10" fillId="7" borderId="13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/>
    <xf numFmtId="0" fontId="10" fillId="7" borderId="10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9" borderId="0" xfId="0" applyFont="1" applyFill="1"/>
    <xf numFmtId="0" fontId="29" fillId="9" borderId="1" xfId="0" applyFont="1" applyFill="1" applyBorder="1" applyAlignment="1"/>
    <xf numFmtId="0" fontId="46" fillId="0" borderId="0" xfId="0" applyFont="1" applyAlignment="1">
      <alignment wrapText="1"/>
    </xf>
    <xf numFmtId="0" fontId="46" fillId="0" borderId="0" xfId="0" applyFont="1"/>
    <xf numFmtId="0" fontId="29" fillId="10" borderId="1" xfId="0" applyFont="1" applyFill="1" applyBorder="1" applyAlignment="1">
      <alignment horizontal="center" vertical="center"/>
    </xf>
    <xf numFmtId="0" fontId="50" fillId="0" borderId="1" xfId="0" applyFont="1" applyBorder="1" applyAlignment="1">
      <alignment horizontal="right" wrapText="1"/>
    </xf>
    <xf numFmtId="0" fontId="10" fillId="0" borderId="0" xfId="0" applyFont="1" applyFill="1" applyAlignment="1">
      <alignment horizont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0" fillId="9" borderId="23" xfId="0" applyNumberFormat="1" applyFont="1" applyFill="1" applyBorder="1" applyAlignment="1">
      <alignment horizontal="center" vertical="center" wrapText="1"/>
    </xf>
    <xf numFmtId="49" fontId="10" fillId="9" borderId="5" xfId="0" applyNumberFormat="1" applyFont="1" applyFill="1" applyBorder="1" applyAlignment="1">
      <alignment horizontal="center" vertical="center" wrapText="1"/>
    </xf>
    <xf numFmtId="49" fontId="10" fillId="9" borderId="3" xfId="0" applyNumberFormat="1" applyFont="1" applyFill="1" applyBorder="1" applyAlignment="1">
      <alignment horizontal="center" vertical="center" wrapText="1"/>
    </xf>
    <xf numFmtId="49" fontId="10" fillId="9" borderId="26" xfId="0" applyNumberFormat="1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 wrapText="1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wrapText="1"/>
    </xf>
    <xf numFmtId="0" fontId="37" fillId="0" borderId="0" xfId="0" applyFont="1" applyAlignment="1">
      <alignment horizontal="center" wrapText="1"/>
    </xf>
    <xf numFmtId="0" fontId="7" fillId="6" borderId="1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24" fillId="0" borderId="6" xfId="0" applyFont="1" applyFill="1" applyBorder="1" applyAlignment="1">
      <alignment horizontal="center" wrapText="1"/>
    </xf>
    <xf numFmtId="0" fontId="24" fillId="0" borderId="7" xfId="0" applyFont="1" applyFill="1" applyBorder="1" applyAlignment="1">
      <alignment horizontal="center" wrapText="1"/>
    </xf>
    <xf numFmtId="0" fontId="24" fillId="0" borderId="2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</cellXfs>
  <cellStyles count="10">
    <cellStyle name="Excel Built-in Normal" xfId="8"/>
    <cellStyle name="Обычный" xfId="0" builtinId="0"/>
    <cellStyle name="Обычный 10" xfId="1"/>
    <cellStyle name="Обычный 2" xfId="2"/>
    <cellStyle name="Обычный 3" xfId="4"/>
    <cellStyle name="Обычный 4" xfId="5"/>
    <cellStyle name="Обычный 5" xfId="7"/>
    <cellStyle name="Обычный 6" xfId="9"/>
    <cellStyle name="Стиль 1" xfId="3"/>
    <cellStyle name="Финансовый 2" xfId="6"/>
  </cellStyles>
  <dxfs count="2">
    <dxf>
      <fill>
        <patternFill>
          <bgColor indexed="20"/>
        </patternFill>
      </fill>
    </dxf>
    <dxf>
      <fill>
        <patternFill patternType="solid">
          <fgColor indexed="36"/>
          <bgColor indexed="20"/>
        </patternFill>
      </fill>
    </dxf>
  </dxfs>
  <tableStyles count="0" defaultTableStyle="TableStyleMedium2" defaultPivotStyle="PivotStyleLight16"/>
  <colors>
    <mruColors>
      <color rgb="FFFB1A1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801"/>
  <sheetViews>
    <sheetView zoomScale="130" zoomScaleNormal="130" workbookViewId="0">
      <pane ySplit="3" topLeftCell="A942" activePane="bottomLeft" state="frozen"/>
      <selection pane="bottomLeft" activeCell="G953" sqref="G953"/>
    </sheetView>
  </sheetViews>
  <sheetFormatPr defaultColWidth="9.109375" defaultRowHeight="13.2" x14ac:dyDescent="0.25"/>
  <cols>
    <col min="1" max="1" width="8.109375" style="311" customWidth="1"/>
    <col min="2" max="2" width="56.44140625" style="326" customWidth="1"/>
    <col min="3" max="3" width="15.44140625" style="102" customWidth="1"/>
    <col min="4" max="4" width="11" style="202" bestFit="1" customWidth="1"/>
    <col min="5" max="5" width="8.5546875" style="193" customWidth="1"/>
    <col min="6" max="6" width="13" style="182" customWidth="1"/>
    <col min="7" max="7" width="12" style="182" customWidth="1"/>
    <col min="8" max="8" width="26.33203125" style="303" customWidth="1"/>
    <col min="9" max="9" width="10.5546875" style="182" customWidth="1"/>
    <col min="10" max="10" width="9.109375" style="182"/>
    <col min="11" max="11" width="11.5546875" style="182" customWidth="1"/>
    <col min="12" max="16384" width="9.109375" style="1"/>
  </cols>
  <sheetData>
    <row r="1" spans="1:11" ht="68.25" customHeight="1" x14ac:dyDescent="0.25">
      <c r="A1" s="548" t="s">
        <v>1030</v>
      </c>
      <c r="B1" s="548"/>
      <c r="C1" s="548"/>
      <c r="D1" s="548"/>
      <c r="F1" s="187"/>
      <c r="H1" s="546" t="s">
        <v>96</v>
      </c>
      <c r="I1" s="546"/>
    </row>
    <row r="2" spans="1:11" ht="12.75" customHeight="1" x14ac:dyDescent="0.25">
      <c r="A2" s="547"/>
      <c r="B2" s="547"/>
      <c r="C2" s="204"/>
      <c r="D2" s="200" t="s">
        <v>760</v>
      </c>
      <c r="F2" s="187"/>
      <c r="H2" s="209"/>
    </row>
    <row r="3" spans="1:11" ht="31.2" x14ac:dyDescent="0.25">
      <c r="A3" s="85" t="s">
        <v>43</v>
      </c>
      <c r="B3" s="322" t="s">
        <v>0</v>
      </c>
      <c r="C3" s="205" t="s">
        <v>44</v>
      </c>
      <c r="D3" s="201" t="s">
        <v>42</v>
      </c>
      <c r="F3" s="183" t="s">
        <v>82</v>
      </c>
      <c r="G3" s="183" t="s">
        <v>83</v>
      </c>
      <c r="H3" s="183" t="s">
        <v>89</v>
      </c>
      <c r="I3" s="183" t="s">
        <v>90</v>
      </c>
      <c r="J3" s="184" t="s">
        <v>93</v>
      </c>
      <c r="K3" s="184" t="s">
        <v>94</v>
      </c>
    </row>
    <row r="4" spans="1:11" ht="12.75" x14ac:dyDescent="0.2">
      <c r="A4" s="86" t="s">
        <v>39</v>
      </c>
      <c r="B4" s="323">
        <v>2</v>
      </c>
      <c r="C4" s="217">
        <v>3</v>
      </c>
      <c r="D4" s="196">
        <v>4</v>
      </c>
      <c r="F4" s="188">
        <v>5</v>
      </c>
      <c r="G4" s="184">
        <v>6</v>
      </c>
      <c r="H4" s="183">
        <v>7</v>
      </c>
      <c r="I4" s="184">
        <v>8</v>
      </c>
      <c r="J4" s="184">
        <v>9</v>
      </c>
      <c r="K4" s="184">
        <v>10</v>
      </c>
    </row>
    <row r="5" spans="1:11" s="2" customFormat="1" ht="12.75" hidden="1" customHeight="1" x14ac:dyDescent="0.2">
      <c r="A5" s="549" t="s">
        <v>120</v>
      </c>
      <c r="B5" s="405" t="s">
        <v>1254</v>
      </c>
      <c r="C5" s="401">
        <v>55012.53</v>
      </c>
      <c r="D5" s="406" t="s">
        <v>48</v>
      </c>
      <c r="E5" s="321" t="s">
        <v>48</v>
      </c>
      <c r="F5" s="189" t="s">
        <v>1238</v>
      </c>
      <c r="G5" s="185" t="s">
        <v>85</v>
      </c>
      <c r="H5" s="434" t="s">
        <v>776</v>
      </c>
      <c r="I5" s="185"/>
      <c r="J5" s="185"/>
      <c r="K5" s="194">
        <f t="shared" ref="K5:K61" si="0">C5-J5</f>
        <v>55012.53</v>
      </c>
    </row>
    <row r="6" spans="1:11" s="2" customFormat="1" ht="12.75" hidden="1" x14ac:dyDescent="0.2">
      <c r="A6" s="550"/>
      <c r="B6" s="405" t="s">
        <v>1237</v>
      </c>
      <c r="C6" s="401">
        <v>39790.31</v>
      </c>
      <c r="D6" s="406" t="s">
        <v>48</v>
      </c>
      <c r="E6" s="321" t="s">
        <v>48</v>
      </c>
      <c r="F6" s="189" t="s">
        <v>1239</v>
      </c>
      <c r="G6" s="185" t="s">
        <v>85</v>
      </c>
      <c r="H6" s="434" t="s">
        <v>776</v>
      </c>
      <c r="I6" s="185"/>
      <c r="J6" s="185"/>
      <c r="K6" s="194">
        <f t="shared" si="0"/>
        <v>39790.31</v>
      </c>
    </row>
    <row r="7" spans="1:11" s="2" customFormat="1" ht="12.75" hidden="1" x14ac:dyDescent="0.2">
      <c r="A7" s="550"/>
      <c r="B7" s="405" t="s">
        <v>1240</v>
      </c>
      <c r="C7" s="401">
        <v>57106.76</v>
      </c>
      <c r="D7" s="406" t="s">
        <v>48</v>
      </c>
      <c r="E7" s="321" t="s">
        <v>48</v>
      </c>
      <c r="F7" s="189" t="s">
        <v>1239</v>
      </c>
      <c r="G7" s="185" t="s">
        <v>85</v>
      </c>
      <c r="H7" s="434" t="s">
        <v>776</v>
      </c>
      <c r="I7" s="185"/>
      <c r="J7" s="185"/>
      <c r="K7" s="194">
        <f t="shared" si="0"/>
        <v>57106.76</v>
      </c>
    </row>
    <row r="8" spans="1:11" s="2" customFormat="1" ht="12.75" hidden="1" x14ac:dyDescent="0.2">
      <c r="A8" s="550"/>
      <c r="B8" s="405" t="s">
        <v>1241</v>
      </c>
      <c r="C8" s="401">
        <v>45322.82</v>
      </c>
      <c r="D8" s="406" t="s">
        <v>48</v>
      </c>
      <c r="E8" s="321" t="s">
        <v>48</v>
      </c>
      <c r="F8" s="189" t="s">
        <v>1242</v>
      </c>
      <c r="G8" s="185" t="s">
        <v>85</v>
      </c>
      <c r="H8" s="434" t="s">
        <v>776</v>
      </c>
      <c r="I8" s="185"/>
      <c r="J8" s="185"/>
      <c r="K8" s="194">
        <f t="shared" si="0"/>
        <v>45322.82</v>
      </c>
    </row>
    <row r="9" spans="1:11" s="2" customFormat="1" ht="12.75" hidden="1" x14ac:dyDescent="0.2">
      <c r="A9" s="550"/>
      <c r="B9" s="405" t="s">
        <v>1243</v>
      </c>
      <c r="C9" s="401">
        <v>57012.99</v>
      </c>
      <c r="D9" s="406" t="s">
        <v>48</v>
      </c>
      <c r="E9" s="321" t="s">
        <v>48</v>
      </c>
      <c r="F9" s="189" t="s">
        <v>777</v>
      </c>
      <c r="G9" s="185" t="s">
        <v>85</v>
      </c>
      <c r="H9" s="434" t="s">
        <v>776</v>
      </c>
      <c r="I9" s="185"/>
      <c r="J9" s="185"/>
      <c r="K9" s="194">
        <f t="shared" si="0"/>
        <v>57012.99</v>
      </c>
    </row>
    <row r="10" spans="1:11" s="2" customFormat="1" ht="12.75" hidden="1" x14ac:dyDescent="0.2">
      <c r="A10" s="550"/>
      <c r="B10" s="405" t="s">
        <v>1244</v>
      </c>
      <c r="C10" s="401">
        <v>22505.13</v>
      </c>
      <c r="D10" s="406" t="s">
        <v>48</v>
      </c>
      <c r="E10" s="321" t="s">
        <v>48</v>
      </c>
      <c r="F10" s="189" t="s">
        <v>1245</v>
      </c>
      <c r="G10" s="185" t="s">
        <v>85</v>
      </c>
      <c r="H10" s="434" t="s">
        <v>776</v>
      </c>
      <c r="I10" s="185"/>
      <c r="J10" s="185"/>
      <c r="K10" s="194">
        <f t="shared" ref="K10:K13" si="1">C10-J10</f>
        <v>22505.13</v>
      </c>
    </row>
    <row r="11" spans="1:11" s="2" customFormat="1" ht="12.75" hidden="1" x14ac:dyDescent="0.2">
      <c r="A11" s="550"/>
      <c r="B11" s="405" t="s">
        <v>1246</v>
      </c>
      <c r="C11" s="401">
        <v>72672.800000000003</v>
      </c>
      <c r="D11" s="406" t="s">
        <v>48</v>
      </c>
      <c r="E11" s="321" t="s">
        <v>48</v>
      </c>
      <c r="F11" s="189" t="s">
        <v>1242</v>
      </c>
      <c r="G11" s="185" t="s">
        <v>85</v>
      </c>
      <c r="H11" s="434" t="s">
        <v>776</v>
      </c>
      <c r="I11" s="185"/>
      <c r="J11" s="185"/>
      <c r="K11" s="194">
        <f t="shared" si="1"/>
        <v>72672.800000000003</v>
      </c>
    </row>
    <row r="12" spans="1:11" s="2" customFormat="1" ht="12.75" hidden="1" x14ac:dyDescent="0.2">
      <c r="A12" s="550"/>
      <c r="B12" s="405" t="s">
        <v>1247</v>
      </c>
      <c r="C12" s="401">
        <v>28131.41</v>
      </c>
      <c r="D12" s="406" t="s">
        <v>48</v>
      </c>
      <c r="E12" s="321" t="s">
        <v>48</v>
      </c>
      <c r="F12" s="189" t="s">
        <v>1242</v>
      </c>
      <c r="G12" s="185" t="s">
        <v>85</v>
      </c>
      <c r="H12" s="434" t="s">
        <v>776</v>
      </c>
      <c r="I12" s="185"/>
      <c r="J12" s="185"/>
      <c r="K12" s="194">
        <f t="shared" si="1"/>
        <v>28131.41</v>
      </c>
    </row>
    <row r="13" spans="1:11" s="2" customFormat="1" ht="12.75" hidden="1" x14ac:dyDescent="0.2">
      <c r="A13" s="550"/>
      <c r="B13" s="405" t="s">
        <v>1248</v>
      </c>
      <c r="C13" s="401">
        <v>75017.09</v>
      </c>
      <c r="D13" s="406" t="s">
        <v>48</v>
      </c>
      <c r="E13" s="321" t="s">
        <v>48</v>
      </c>
      <c r="F13" s="189" t="s">
        <v>1249</v>
      </c>
      <c r="G13" s="185" t="s">
        <v>85</v>
      </c>
      <c r="H13" s="434" t="s">
        <v>776</v>
      </c>
      <c r="I13" s="185"/>
      <c r="J13" s="185"/>
      <c r="K13" s="194">
        <f t="shared" si="1"/>
        <v>75017.09</v>
      </c>
    </row>
    <row r="14" spans="1:11" s="2" customFormat="1" ht="12.75" hidden="1" x14ac:dyDescent="0.2">
      <c r="A14" s="550"/>
      <c r="B14" s="405" t="s">
        <v>1258</v>
      </c>
      <c r="C14" s="401">
        <v>99596.55</v>
      </c>
      <c r="D14" s="406" t="s">
        <v>48</v>
      </c>
      <c r="E14" s="321" t="s">
        <v>48</v>
      </c>
      <c r="F14" s="189" t="s">
        <v>1250</v>
      </c>
      <c r="G14" s="185" t="s">
        <v>85</v>
      </c>
      <c r="H14" s="434" t="s">
        <v>776</v>
      </c>
      <c r="I14" s="185"/>
      <c r="J14" s="185"/>
      <c r="K14" s="194">
        <f t="shared" si="0"/>
        <v>99596.55</v>
      </c>
    </row>
    <row r="15" spans="1:11" s="2" customFormat="1" ht="12.75" hidden="1" x14ac:dyDescent="0.2">
      <c r="A15" s="550"/>
      <c r="B15" s="405" t="s">
        <v>1259</v>
      </c>
      <c r="C15" s="401">
        <v>37508.54</v>
      </c>
      <c r="D15" s="406" t="s">
        <v>48</v>
      </c>
      <c r="E15" s="321" t="s">
        <v>48</v>
      </c>
      <c r="F15" s="189" t="s">
        <v>1251</v>
      </c>
      <c r="G15" s="185" t="s">
        <v>85</v>
      </c>
      <c r="H15" s="434" t="s">
        <v>776</v>
      </c>
      <c r="I15" s="185"/>
      <c r="J15" s="185"/>
      <c r="K15" s="194">
        <f t="shared" si="0"/>
        <v>37508.54</v>
      </c>
    </row>
    <row r="16" spans="1:11" s="2" customFormat="1" ht="12.75" hidden="1" x14ac:dyDescent="0.2">
      <c r="A16" s="550"/>
      <c r="B16" s="405" t="s">
        <v>1260</v>
      </c>
      <c r="C16" s="401">
        <v>42197.11</v>
      </c>
      <c r="D16" s="406" t="s">
        <v>48</v>
      </c>
      <c r="E16" s="321" t="s">
        <v>48</v>
      </c>
      <c r="F16" s="189" t="s">
        <v>1242</v>
      </c>
      <c r="G16" s="185" t="s">
        <v>85</v>
      </c>
      <c r="H16" s="434" t="s">
        <v>776</v>
      </c>
      <c r="I16" s="185"/>
      <c r="J16" s="185"/>
      <c r="K16" s="194">
        <f t="shared" ref="K16" si="2">C16-J16</f>
        <v>42197.11</v>
      </c>
    </row>
    <row r="17" spans="1:11" s="2" customFormat="1" ht="12.75" hidden="1" x14ac:dyDescent="0.2">
      <c r="A17" s="550"/>
      <c r="B17" s="405" t="s">
        <v>1252</v>
      </c>
      <c r="C17" s="401">
        <v>8001.82</v>
      </c>
      <c r="D17" s="406" t="s">
        <v>48</v>
      </c>
      <c r="E17" s="321" t="s">
        <v>48</v>
      </c>
      <c r="F17" s="189" t="s">
        <v>777</v>
      </c>
      <c r="G17" s="185" t="s">
        <v>85</v>
      </c>
      <c r="H17" s="434" t="s">
        <v>776</v>
      </c>
      <c r="I17" s="185"/>
      <c r="J17" s="185"/>
      <c r="K17" s="194">
        <f t="shared" ref="K17:K19" si="3">C17-J17</f>
        <v>8001.82</v>
      </c>
    </row>
    <row r="18" spans="1:11" s="2" customFormat="1" ht="12.75" hidden="1" x14ac:dyDescent="0.2">
      <c r="A18" s="550"/>
      <c r="B18" s="405" t="s">
        <v>1786</v>
      </c>
      <c r="C18" s="401">
        <v>46885.68</v>
      </c>
      <c r="D18" s="406" t="s">
        <v>48</v>
      </c>
      <c r="E18" s="321" t="s">
        <v>48</v>
      </c>
      <c r="F18" s="189" t="s">
        <v>777</v>
      </c>
      <c r="G18" s="185" t="s">
        <v>85</v>
      </c>
      <c r="H18" s="434" t="s">
        <v>776</v>
      </c>
      <c r="I18" s="185"/>
      <c r="J18" s="185"/>
      <c r="K18" s="194">
        <f t="shared" si="3"/>
        <v>46885.68</v>
      </c>
    </row>
    <row r="19" spans="1:11" s="2" customFormat="1" ht="12.75" hidden="1" x14ac:dyDescent="0.2">
      <c r="A19" s="550"/>
      <c r="B19" s="405" t="s">
        <v>1253</v>
      </c>
      <c r="C19" s="401">
        <v>46885.68</v>
      </c>
      <c r="D19" s="406" t="s">
        <v>48</v>
      </c>
      <c r="E19" s="321" t="s">
        <v>48</v>
      </c>
      <c r="F19" s="189" t="s">
        <v>777</v>
      </c>
      <c r="G19" s="185" t="s">
        <v>85</v>
      </c>
      <c r="H19" s="434" t="s">
        <v>776</v>
      </c>
      <c r="I19" s="185"/>
      <c r="J19" s="185"/>
      <c r="K19" s="194">
        <f t="shared" si="3"/>
        <v>46885.68</v>
      </c>
    </row>
    <row r="20" spans="1:11" s="2" customFormat="1" ht="12.75" hidden="1" x14ac:dyDescent="0.2">
      <c r="A20" s="399" t="s">
        <v>772</v>
      </c>
      <c r="B20" s="411" t="s">
        <v>773</v>
      </c>
      <c r="C20" s="401">
        <v>55230</v>
      </c>
      <c r="D20" s="402" t="s">
        <v>48</v>
      </c>
      <c r="E20" s="193" t="s">
        <v>48</v>
      </c>
      <c r="F20" s="189" t="s">
        <v>775</v>
      </c>
      <c r="G20" s="185" t="s">
        <v>85</v>
      </c>
      <c r="H20" s="434" t="s">
        <v>776</v>
      </c>
      <c r="I20" s="185"/>
      <c r="J20" s="185"/>
      <c r="K20" s="194">
        <f t="shared" si="0"/>
        <v>55230</v>
      </c>
    </row>
    <row r="21" spans="1:11" s="2" customFormat="1" ht="12.75" hidden="1" x14ac:dyDescent="0.2">
      <c r="A21" s="404" t="s">
        <v>772</v>
      </c>
      <c r="B21" s="411" t="s">
        <v>774</v>
      </c>
      <c r="C21" s="401">
        <v>91036.36</v>
      </c>
      <c r="D21" s="406" t="s">
        <v>48</v>
      </c>
      <c r="E21" s="193" t="s">
        <v>48</v>
      </c>
      <c r="F21" s="189" t="s">
        <v>777</v>
      </c>
      <c r="G21" s="185" t="s">
        <v>85</v>
      </c>
      <c r="H21" s="434" t="s">
        <v>776</v>
      </c>
      <c r="I21" s="185"/>
      <c r="J21" s="185"/>
      <c r="K21" s="194">
        <f t="shared" si="0"/>
        <v>91036.36</v>
      </c>
    </row>
    <row r="22" spans="1:11" s="2" customFormat="1" ht="12.75" hidden="1" x14ac:dyDescent="0.2">
      <c r="A22" s="399" t="s">
        <v>772</v>
      </c>
      <c r="B22" s="400" t="s">
        <v>770</v>
      </c>
      <c r="C22" s="401">
        <v>52394.6</v>
      </c>
      <c r="D22" s="402" t="s">
        <v>48</v>
      </c>
      <c r="E22" s="193" t="s">
        <v>48</v>
      </c>
      <c r="F22" s="189" t="s">
        <v>786</v>
      </c>
      <c r="G22" s="185" t="s">
        <v>85</v>
      </c>
      <c r="H22" s="434" t="s">
        <v>776</v>
      </c>
      <c r="I22" s="185"/>
      <c r="J22" s="185"/>
      <c r="K22" s="194">
        <f t="shared" si="0"/>
        <v>52394.6</v>
      </c>
    </row>
    <row r="23" spans="1:11" s="2" customFormat="1" ht="22.5" hidden="1" x14ac:dyDescent="0.2">
      <c r="A23" s="399" t="s">
        <v>772</v>
      </c>
      <c r="B23" s="419" t="s">
        <v>771</v>
      </c>
      <c r="C23" s="415">
        <v>11500</v>
      </c>
      <c r="D23" s="402" t="s">
        <v>48</v>
      </c>
      <c r="E23" s="193" t="s">
        <v>856</v>
      </c>
      <c r="F23" s="189"/>
      <c r="G23" s="185" t="s">
        <v>85</v>
      </c>
      <c r="H23" s="433" t="s">
        <v>864</v>
      </c>
      <c r="I23" s="185"/>
      <c r="J23" s="185"/>
      <c r="K23" s="194">
        <f t="shared" si="0"/>
        <v>11500</v>
      </c>
    </row>
    <row r="24" spans="1:11" s="2" customFormat="1" ht="22.5" hidden="1" x14ac:dyDescent="0.2">
      <c r="A24" s="412" t="s">
        <v>853</v>
      </c>
      <c r="B24" s="405" t="s">
        <v>764</v>
      </c>
      <c r="C24" s="401">
        <v>45000</v>
      </c>
      <c r="D24" s="413" t="s">
        <v>48</v>
      </c>
      <c r="E24" s="193" t="s">
        <v>856</v>
      </c>
      <c r="F24" s="189"/>
      <c r="G24" s="185" t="s">
        <v>85</v>
      </c>
      <c r="H24" s="433" t="s">
        <v>859</v>
      </c>
      <c r="I24" s="185">
        <v>4</v>
      </c>
      <c r="J24" s="185"/>
      <c r="K24" s="194">
        <f t="shared" si="0"/>
        <v>45000</v>
      </c>
    </row>
    <row r="25" spans="1:11" s="2" customFormat="1" ht="22.5" hidden="1" x14ac:dyDescent="0.2">
      <c r="A25" s="416" t="s">
        <v>853</v>
      </c>
      <c r="B25" s="408" t="s">
        <v>765</v>
      </c>
      <c r="C25" s="409">
        <v>200000</v>
      </c>
      <c r="D25" s="418" t="s">
        <v>48</v>
      </c>
      <c r="E25" s="193" t="s">
        <v>854</v>
      </c>
      <c r="F25" s="189"/>
      <c r="G25" s="185" t="s">
        <v>85</v>
      </c>
      <c r="H25" s="433" t="s">
        <v>1138</v>
      </c>
      <c r="I25" s="185">
        <v>2</v>
      </c>
      <c r="J25" s="185"/>
      <c r="K25" s="194">
        <f t="shared" si="0"/>
        <v>200000</v>
      </c>
    </row>
    <row r="26" spans="1:11" s="2" customFormat="1" ht="22.5" hidden="1" x14ac:dyDescent="0.2">
      <c r="A26" s="416" t="s">
        <v>853</v>
      </c>
      <c r="B26" s="417" t="s">
        <v>766</v>
      </c>
      <c r="C26" s="409">
        <v>430185.6</v>
      </c>
      <c r="D26" s="418" t="s">
        <v>48</v>
      </c>
      <c r="E26" s="193" t="s">
        <v>854</v>
      </c>
      <c r="F26" s="189"/>
      <c r="G26" s="185" t="s">
        <v>85</v>
      </c>
      <c r="H26" s="433" t="s">
        <v>862</v>
      </c>
      <c r="I26" s="185"/>
      <c r="J26" s="185"/>
      <c r="K26" s="194">
        <f t="shared" si="0"/>
        <v>430185.6</v>
      </c>
    </row>
    <row r="27" spans="1:11" s="2" customFormat="1" ht="22.5" hidden="1" x14ac:dyDescent="0.2">
      <c r="A27" s="399" t="s">
        <v>853</v>
      </c>
      <c r="B27" s="405" t="s">
        <v>767</v>
      </c>
      <c r="C27" s="401">
        <v>3180</v>
      </c>
      <c r="D27" s="402" t="s">
        <v>48</v>
      </c>
      <c r="E27" s="193" t="s">
        <v>856</v>
      </c>
      <c r="F27" s="189"/>
      <c r="G27" s="185" t="s">
        <v>85</v>
      </c>
      <c r="H27" s="433" t="s">
        <v>862</v>
      </c>
      <c r="I27" s="185"/>
      <c r="J27" s="185"/>
      <c r="K27" s="194">
        <f t="shared" si="0"/>
        <v>3180</v>
      </c>
    </row>
    <row r="28" spans="1:11" s="2" customFormat="1" ht="22.5" hidden="1" x14ac:dyDescent="0.2">
      <c r="A28" s="399" t="s">
        <v>853</v>
      </c>
      <c r="B28" s="405" t="s">
        <v>105</v>
      </c>
      <c r="C28" s="401">
        <v>90000</v>
      </c>
      <c r="D28" s="402" t="s">
        <v>48</v>
      </c>
      <c r="E28" s="193" t="s">
        <v>856</v>
      </c>
      <c r="F28" s="189"/>
      <c r="G28" s="185" t="s">
        <v>85</v>
      </c>
      <c r="H28" s="433" t="s">
        <v>859</v>
      </c>
      <c r="I28" s="185">
        <v>4</v>
      </c>
      <c r="J28" s="185"/>
      <c r="K28" s="194">
        <f t="shared" si="0"/>
        <v>90000</v>
      </c>
    </row>
    <row r="29" spans="1:11" s="2" customFormat="1" ht="22.5" hidden="1" x14ac:dyDescent="0.2">
      <c r="A29" s="416" t="s">
        <v>853</v>
      </c>
      <c r="B29" s="421" t="s">
        <v>109</v>
      </c>
      <c r="C29" s="409">
        <v>487804.68</v>
      </c>
      <c r="D29" s="418" t="s">
        <v>48</v>
      </c>
      <c r="E29" s="193" t="s">
        <v>854</v>
      </c>
      <c r="F29" s="189"/>
      <c r="G29" s="185" t="s">
        <v>85</v>
      </c>
      <c r="H29" s="433" t="s">
        <v>198</v>
      </c>
      <c r="I29" s="193">
        <v>4</v>
      </c>
      <c r="J29" s="185"/>
      <c r="K29" s="194">
        <f t="shared" si="0"/>
        <v>487804.68</v>
      </c>
    </row>
    <row r="30" spans="1:11" s="2" customFormat="1" ht="12.75" hidden="1" x14ac:dyDescent="0.2">
      <c r="A30" s="404" t="s">
        <v>853</v>
      </c>
      <c r="B30" s="405" t="s">
        <v>779</v>
      </c>
      <c r="C30" s="401">
        <v>91600</v>
      </c>
      <c r="D30" s="406" t="s">
        <v>48</v>
      </c>
      <c r="E30" s="193" t="s">
        <v>856</v>
      </c>
      <c r="F30" s="189" t="s">
        <v>79</v>
      </c>
      <c r="G30" s="185" t="s">
        <v>92</v>
      </c>
      <c r="H30" s="433" t="s">
        <v>876</v>
      </c>
      <c r="I30" s="185"/>
      <c r="J30" s="185"/>
      <c r="K30" s="194">
        <f t="shared" si="0"/>
        <v>91600</v>
      </c>
    </row>
    <row r="31" spans="1:11" s="2" customFormat="1" ht="12.75" hidden="1" x14ac:dyDescent="0.2">
      <c r="A31" s="404" t="s">
        <v>853</v>
      </c>
      <c r="B31" s="405" t="s">
        <v>780</v>
      </c>
      <c r="C31" s="401">
        <v>88500</v>
      </c>
      <c r="D31" s="406" t="s">
        <v>48</v>
      </c>
      <c r="E31" s="193" t="s">
        <v>856</v>
      </c>
      <c r="F31" s="189" t="s">
        <v>79</v>
      </c>
      <c r="G31" s="185" t="s">
        <v>92</v>
      </c>
      <c r="H31" s="433" t="s">
        <v>115</v>
      </c>
      <c r="I31" s="185"/>
      <c r="J31" s="185"/>
      <c r="K31" s="194">
        <f t="shared" si="0"/>
        <v>88500</v>
      </c>
    </row>
    <row r="32" spans="1:11" s="2" customFormat="1" ht="12.75" hidden="1" x14ac:dyDescent="0.2">
      <c r="A32" s="404" t="s">
        <v>853</v>
      </c>
      <c r="B32" s="411" t="s">
        <v>781</v>
      </c>
      <c r="C32" s="401">
        <v>43380</v>
      </c>
      <c r="D32" s="406" t="s">
        <v>48</v>
      </c>
      <c r="E32" s="174" t="s">
        <v>856</v>
      </c>
      <c r="F32" s="189"/>
      <c r="G32" s="185" t="s">
        <v>92</v>
      </c>
      <c r="H32" s="433" t="s">
        <v>914</v>
      </c>
      <c r="I32" s="185"/>
      <c r="J32" s="185"/>
      <c r="K32" s="194">
        <f t="shared" si="0"/>
        <v>43380</v>
      </c>
    </row>
    <row r="33" spans="1:11" s="2" customFormat="1" ht="12.75" hidden="1" x14ac:dyDescent="0.2">
      <c r="A33" s="404" t="s">
        <v>853</v>
      </c>
      <c r="B33" s="411" t="s">
        <v>782</v>
      </c>
      <c r="C33" s="401">
        <v>48000</v>
      </c>
      <c r="D33" s="406" t="s">
        <v>48</v>
      </c>
      <c r="E33" s="193" t="s">
        <v>856</v>
      </c>
      <c r="F33" s="189"/>
      <c r="G33" s="185" t="s">
        <v>85</v>
      </c>
      <c r="H33" s="433" t="s">
        <v>861</v>
      </c>
      <c r="I33" s="185">
        <v>9</v>
      </c>
      <c r="J33" s="185"/>
      <c r="K33" s="194">
        <f t="shared" si="0"/>
        <v>48000</v>
      </c>
    </row>
    <row r="34" spans="1:11" s="2" customFormat="1" ht="12.75" hidden="1" x14ac:dyDescent="0.2">
      <c r="A34" s="412" t="s">
        <v>853</v>
      </c>
      <c r="B34" s="405" t="s">
        <v>783</v>
      </c>
      <c r="C34" s="401">
        <v>14000</v>
      </c>
      <c r="D34" s="406" t="s">
        <v>48</v>
      </c>
      <c r="E34" s="193" t="s">
        <v>856</v>
      </c>
      <c r="F34" s="189"/>
      <c r="G34" s="185" t="s">
        <v>85</v>
      </c>
      <c r="H34" s="433" t="s">
        <v>1040</v>
      </c>
      <c r="I34" s="185"/>
      <c r="J34" s="185"/>
      <c r="K34" s="194">
        <f t="shared" si="0"/>
        <v>14000</v>
      </c>
    </row>
    <row r="35" spans="1:11" s="2" customFormat="1" ht="12.75" hidden="1" x14ac:dyDescent="0.2">
      <c r="A35" s="399" t="s">
        <v>853</v>
      </c>
      <c r="B35" s="405" t="s">
        <v>785</v>
      </c>
      <c r="C35" s="401">
        <v>99777.9</v>
      </c>
      <c r="D35" s="402" t="s">
        <v>48</v>
      </c>
      <c r="E35" s="193" t="s">
        <v>856</v>
      </c>
      <c r="F35" s="189"/>
      <c r="G35" s="185" t="s">
        <v>85</v>
      </c>
      <c r="H35" s="433" t="s">
        <v>875</v>
      </c>
      <c r="I35" s="185"/>
      <c r="J35" s="185"/>
      <c r="K35" s="194">
        <f t="shared" si="0"/>
        <v>99777.9</v>
      </c>
    </row>
    <row r="36" spans="1:11" s="2" customFormat="1" ht="22.5" hidden="1" x14ac:dyDescent="0.2">
      <c r="A36" s="416" t="s">
        <v>853</v>
      </c>
      <c r="B36" s="421" t="s">
        <v>152</v>
      </c>
      <c r="C36" s="409">
        <v>450000</v>
      </c>
      <c r="D36" s="418" t="s">
        <v>48</v>
      </c>
      <c r="E36" s="193" t="s">
        <v>854</v>
      </c>
      <c r="F36" s="189"/>
      <c r="G36" s="185" t="s">
        <v>84</v>
      </c>
      <c r="H36" s="433" t="s">
        <v>151</v>
      </c>
      <c r="I36" s="185">
        <v>9</v>
      </c>
      <c r="J36" s="185"/>
      <c r="K36" s="194">
        <f t="shared" si="0"/>
        <v>450000</v>
      </c>
    </row>
    <row r="37" spans="1:11" s="2" customFormat="1" ht="22.5" hidden="1" x14ac:dyDescent="0.2">
      <c r="A37" s="399" t="s">
        <v>853</v>
      </c>
      <c r="B37" s="405" t="s">
        <v>788</v>
      </c>
      <c r="C37" s="401">
        <v>28409.759999999998</v>
      </c>
      <c r="D37" s="420" t="s">
        <v>48</v>
      </c>
      <c r="E37" s="193" t="s">
        <v>856</v>
      </c>
      <c r="F37" s="189"/>
      <c r="G37" s="185" t="s">
        <v>85</v>
      </c>
      <c r="H37" s="433" t="s">
        <v>906</v>
      </c>
      <c r="I37" s="185"/>
      <c r="J37" s="185"/>
      <c r="K37" s="194">
        <f t="shared" si="0"/>
        <v>28409.759999999998</v>
      </c>
    </row>
    <row r="38" spans="1:11" s="2" customFormat="1" ht="12.75" hidden="1" x14ac:dyDescent="0.2">
      <c r="A38" s="399" t="s">
        <v>853</v>
      </c>
      <c r="B38" s="405" t="s">
        <v>789</v>
      </c>
      <c r="C38" s="401">
        <v>42000</v>
      </c>
      <c r="D38" s="420" t="s">
        <v>48</v>
      </c>
      <c r="E38" s="193" t="s">
        <v>856</v>
      </c>
      <c r="F38" s="215"/>
      <c r="G38" s="185" t="s">
        <v>92</v>
      </c>
      <c r="H38" s="433" t="s">
        <v>943</v>
      </c>
      <c r="I38" s="185"/>
      <c r="J38" s="185"/>
      <c r="K38" s="194">
        <f t="shared" si="0"/>
        <v>42000</v>
      </c>
    </row>
    <row r="39" spans="1:11" s="2" customFormat="1" ht="12.75" hidden="1" x14ac:dyDescent="0.2">
      <c r="A39" s="399" t="s">
        <v>853</v>
      </c>
      <c r="B39" s="405" t="s">
        <v>790</v>
      </c>
      <c r="C39" s="401">
        <v>2000</v>
      </c>
      <c r="D39" s="420" t="s">
        <v>48</v>
      </c>
      <c r="E39" s="193" t="s">
        <v>856</v>
      </c>
      <c r="F39" s="215"/>
      <c r="G39" s="185" t="s">
        <v>92</v>
      </c>
      <c r="H39" s="433" t="s">
        <v>907</v>
      </c>
      <c r="I39" s="185"/>
      <c r="J39" s="185"/>
      <c r="K39" s="194">
        <f t="shared" si="0"/>
        <v>2000</v>
      </c>
    </row>
    <row r="40" spans="1:11" s="2" customFormat="1" ht="22.5" hidden="1" x14ac:dyDescent="0.2">
      <c r="A40" s="399" t="s">
        <v>853</v>
      </c>
      <c r="B40" s="405" t="s">
        <v>797</v>
      </c>
      <c r="C40" s="401">
        <v>96000</v>
      </c>
      <c r="D40" s="420" t="s">
        <v>48</v>
      </c>
      <c r="E40" s="193" t="s">
        <v>856</v>
      </c>
      <c r="F40" s="189"/>
      <c r="G40" s="185" t="s">
        <v>92</v>
      </c>
      <c r="H40" s="433" t="s">
        <v>905</v>
      </c>
      <c r="I40" s="185"/>
      <c r="J40" s="185"/>
      <c r="K40" s="194">
        <f t="shared" si="0"/>
        <v>96000</v>
      </c>
    </row>
    <row r="41" spans="1:11" s="2" customFormat="1" ht="22.5" hidden="1" x14ac:dyDescent="0.2">
      <c r="A41" s="399" t="s">
        <v>853</v>
      </c>
      <c r="B41" s="405" t="s">
        <v>798</v>
      </c>
      <c r="C41" s="401">
        <v>30000</v>
      </c>
      <c r="D41" s="402" t="s">
        <v>1428</v>
      </c>
      <c r="E41" s="193" t="s">
        <v>856</v>
      </c>
      <c r="F41" s="189"/>
      <c r="G41" s="185" t="s">
        <v>92</v>
      </c>
      <c r="H41" s="433" t="s">
        <v>1876</v>
      </c>
      <c r="I41" s="185"/>
      <c r="J41" s="185"/>
      <c r="K41" s="194">
        <f t="shared" si="0"/>
        <v>30000</v>
      </c>
    </row>
    <row r="42" spans="1:11" s="2" customFormat="1" ht="12.75" hidden="1" x14ac:dyDescent="0.2">
      <c r="A42" s="399" t="s">
        <v>853</v>
      </c>
      <c r="B42" s="405" t="s">
        <v>799</v>
      </c>
      <c r="C42" s="401">
        <v>187.63</v>
      </c>
      <c r="D42" s="402" t="s">
        <v>48</v>
      </c>
      <c r="E42" s="193" t="s">
        <v>856</v>
      </c>
      <c r="F42" s="189"/>
      <c r="G42" s="189" t="s">
        <v>110</v>
      </c>
      <c r="H42" s="433" t="s">
        <v>1218</v>
      </c>
      <c r="I42" s="185">
        <v>3</v>
      </c>
      <c r="J42" s="185"/>
      <c r="K42" s="194">
        <f t="shared" si="0"/>
        <v>187.63</v>
      </c>
    </row>
    <row r="43" spans="1:11" s="2" customFormat="1" ht="33.75" hidden="1" x14ac:dyDescent="0.2">
      <c r="A43" s="416" t="s">
        <v>853</v>
      </c>
      <c r="B43" s="408" t="s">
        <v>1408</v>
      </c>
      <c r="C43" s="409">
        <v>250869.24</v>
      </c>
      <c r="D43" s="418" t="s">
        <v>1132</v>
      </c>
      <c r="E43" s="193" t="s">
        <v>854</v>
      </c>
      <c r="F43" s="429"/>
      <c r="G43" s="185" t="s">
        <v>92</v>
      </c>
      <c r="H43" s="433" t="s">
        <v>126</v>
      </c>
      <c r="I43" s="185"/>
      <c r="J43" s="185"/>
      <c r="K43" s="194">
        <f t="shared" si="0"/>
        <v>250869.24</v>
      </c>
    </row>
    <row r="44" spans="1:11" s="2" customFormat="1" x14ac:dyDescent="0.25">
      <c r="A44" s="330" t="s">
        <v>853</v>
      </c>
      <c r="B44" s="228" t="s">
        <v>800</v>
      </c>
      <c r="C44" s="229">
        <v>148.18</v>
      </c>
      <c r="D44" s="173" t="s">
        <v>58</v>
      </c>
      <c r="E44" s="193"/>
      <c r="F44" s="189"/>
      <c r="G44" s="185"/>
      <c r="H44" s="107"/>
      <c r="I44" s="185">
        <v>3</v>
      </c>
      <c r="J44" s="185"/>
      <c r="K44" s="194">
        <f t="shared" si="0"/>
        <v>148.18</v>
      </c>
    </row>
    <row r="45" spans="1:11" s="2" customFormat="1" ht="12.75" hidden="1" x14ac:dyDescent="0.2">
      <c r="A45" s="399" t="s">
        <v>853</v>
      </c>
      <c r="B45" s="411" t="s">
        <v>801</v>
      </c>
      <c r="C45" s="401">
        <v>15000</v>
      </c>
      <c r="D45" s="402" t="s">
        <v>1132</v>
      </c>
      <c r="E45" s="193" t="s">
        <v>856</v>
      </c>
      <c r="F45" s="189"/>
      <c r="G45" s="185" t="s">
        <v>85</v>
      </c>
      <c r="H45" s="433" t="s">
        <v>1319</v>
      </c>
      <c r="I45" s="185"/>
      <c r="J45" s="185"/>
      <c r="K45" s="194">
        <f t="shared" si="0"/>
        <v>15000</v>
      </c>
    </row>
    <row r="46" spans="1:11" s="2" customFormat="1" ht="22.5" hidden="1" x14ac:dyDescent="0.2">
      <c r="A46" s="416" t="s">
        <v>853</v>
      </c>
      <c r="B46" s="408" t="s">
        <v>852</v>
      </c>
      <c r="C46" s="409">
        <v>129651.84</v>
      </c>
      <c r="D46" s="418" t="s">
        <v>48</v>
      </c>
      <c r="E46" s="193" t="s">
        <v>854</v>
      </c>
      <c r="F46" s="189"/>
      <c r="G46" s="185" t="s">
        <v>85</v>
      </c>
      <c r="H46" s="433" t="s">
        <v>1148</v>
      </c>
      <c r="I46" s="185">
        <v>4</v>
      </c>
      <c r="J46" s="185"/>
      <c r="K46" s="194">
        <f t="shared" si="0"/>
        <v>129651.84</v>
      </c>
    </row>
    <row r="47" spans="1:11" s="2" customFormat="1" ht="22.5" hidden="1" x14ac:dyDescent="0.2">
      <c r="A47" s="399" t="s">
        <v>853</v>
      </c>
      <c r="B47" s="411" t="s">
        <v>803</v>
      </c>
      <c r="C47" s="401">
        <v>9949.76</v>
      </c>
      <c r="D47" s="402" t="s">
        <v>1428</v>
      </c>
      <c r="E47" s="193" t="s">
        <v>856</v>
      </c>
      <c r="F47" s="189"/>
      <c r="G47" s="185" t="s">
        <v>85</v>
      </c>
      <c r="H47" s="433" t="s">
        <v>1553</v>
      </c>
      <c r="I47" s="185">
        <v>1</v>
      </c>
      <c r="J47" s="185"/>
      <c r="K47" s="194">
        <f t="shared" si="0"/>
        <v>9949.76</v>
      </c>
    </row>
    <row r="48" spans="1:11" s="2" customFormat="1" ht="14.25" hidden="1" customHeight="1" x14ac:dyDescent="0.2">
      <c r="A48" s="399" t="s">
        <v>853</v>
      </c>
      <c r="B48" s="405" t="s">
        <v>804</v>
      </c>
      <c r="C48" s="401">
        <v>18000</v>
      </c>
      <c r="D48" s="402" t="s">
        <v>48</v>
      </c>
      <c r="E48" s="193" t="s">
        <v>856</v>
      </c>
      <c r="F48" s="189"/>
      <c r="G48" s="185" t="s">
        <v>92</v>
      </c>
      <c r="H48" s="433" t="s">
        <v>858</v>
      </c>
      <c r="I48" s="185"/>
      <c r="J48" s="185"/>
      <c r="K48" s="194">
        <f t="shared" si="0"/>
        <v>18000</v>
      </c>
    </row>
    <row r="49" spans="1:11" s="2" customFormat="1" ht="12.75" hidden="1" x14ac:dyDescent="0.2">
      <c r="A49" s="416" t="s">
        <v>853</v>
      </c>
      <c r="B49" s="421" t="s">
        <v>805</v>
      </c>
      <c r="C49" s="409">
        <v>1031334.36</v>
      </c>
      <c r="D49" s="418" t="s">
        <v>1132</v>
      </c>
      <c r="E49" s="193" t="s">
        <v>854</v>
      </c>
      <c r="F49" s="189"/>
      <c r="G49" s="185" t="s">
        <v>85</v>
      </c>
      <c r="H49" s="433" t="s">
        <v>119</v>
      </c>
      <c r="I49" s="185">
        <v>3</v>
      </c>
      <c r="J49" s="185"/>
      <c r="K49" s="194">
        <f t="shared" si="0"/>
        <v>1031334.36</v>
      </c>
    </row>
    <row r="50" spans="1:11" s="2" customFormat="1" ht="12.75" hidden="1" x14ac:dyDescent="0.2">
      <c r="A50" s="399" t="s">
        <v>853</v>
      </c>
      <c r="B50" s="414" t="s">
        <v>855</v>
      </c>
      <c r="C50" s="415">
        <v>52400</v>
      </c>
      <c r="D50" s="402" t="s">
        <v>48</v>
      </c>
      <c r="E50" s="193" t="s">
        <v>856</v>
      </c>
      <c r="F50" s="189"/>
      <c r="G50" s="185" t="s">
        <v>85</v>
      </c>
      <c r="H50" s="433" t="s">
        <v>860</v>
      </c>
      <c r="I50" s="185">
        <v>4</v>
      </c>
      <c r="J50" s="185"/>
      <c r="K50" s="194">
        <f t="shared" si="0"/>
        <v>52400</v>
      </c>
    </row>
    <row r="51" spans="1:11" s="2" customFormat="1" ht="12.75" hidden="1" x14ac:dyDescent="0.2">
      <c r="A51" s="399" t="s">
        <v>853</v>
      </c>
      <c r="B51" s="405" t="s">
        <v>849</v>
      </c>
      <c r="C51" s="401">
        <v>10000</v>
      </c>
      <c r="D51" s="402" t="s">
        <v>48</v>
      </c>
      <c r="E51" s="193" t="s">
        <v>856</v>
      </c>
      <c r="F51" s="189"/>
      <c r="G51" s="185" t="s">
        <v>92</v>
      </c>
      <c r="H51" s="433" t="s">
        <v>141</v>
      </c>
      <c r="I51" s="185"/>
      <c r="J51" s="185"/>
      <c r="K51" s="194">
        <f t="shared" si="0"/>
        <v>10000</v>
      </c>
    </row>
    <row r="52" spans="1:11" s="2" customFormat="1" ht="33.75" hidden="1" x14ac:dyDescent="0.2">
      <c r="A52" s="407" t="s">
        <v>853</v>
      </c>
      <c r="B52" s="408" t="s">
        <v>851</v>
      </c>
      <c r="C52" s="409">
        <v>300000</v>
      </c>
      <c r="D52" s="410" t="s">
        <v>48</v>
      </c>
      <c r="E52" s="193" t="s">
        <v>854</v>
      </c>
      <c r="F52" s="189"/>
      <c r="G52" s="185" t="s">
        <v>92</v>
      </c>
      <c r="H52" s="433" t="s">
        <v>157</v>
      </c>
      <c r="I52" s="185"/>
      <c r="J52" s="185"/>
      <c r="K52" s="194">
        <f t="shared" si="0"/>
        <v>300000</v>
      </c>
    </row>
    <row r="53" spans="1:11" s="2" customFormat="1" ht="22.5" hidden="1" x14ac:dyDescent="0.2">
      <c r="A53" s="404" t="s">
        <v>853</v>
      </c>
      <c r="B53" s="405" t="s">
        <v>850</v>
      </c>
      <c r="C53" s="401">
        <v>33000</v>
      </c>
      <c r="D53" s="406" t="s">
        <v>48</v>
      </c>
      <c r="E53" s="193" t="s">
        <v>856</v>
      </c>
      <c r="F53" s="189"/>
      <c r="G53" s="185" t="s">
        <v>92</v>
      </c>
      <c r="H53" s="433" t="s">
        <v>863</v>
      </c>
      <c r="I53" s="185"/>
      <c r="J53" s="185"/>
      <c r="K53" s="194">
        <f t="shared" si="0"/>
        <v>33000</v>
      </c>
    </row>
    <row r="54" spans="1:11" s="2" customFormat="1" ht="22.5" hidden="1" x14ac:dyDescent="0.2">
      <c r="A54" s="399" t="s">
        <v>853</v>
      </c>
      <c r="B54" s="405" t="s">
        <v>796</v>
      </c>
      <c r="C54" s="401">
        <v>8790.32</v>
      </c>
      <c r="D54" s="402" t="s">
        <v>48</v>
      </c>
      <c r="E54" s="193" t="s">
        <v>48</v>
      </c>
      <c r="F54" s="189" t="s">
        <v>857</v>
      </c>
      <c r="G54" s="185" t="s">
        <v>85</v>
      </c>
      <c r="H54" s="434" t="s">
        <v>776</v>
      </c>
      <c r="I54" s="185"/>
      <c r="J54" s="185"/>
      <c r="K54" s="194">
        <f t="shared" si="0"/>
        <v>8790.32</v>
      </c>
    </row>
    <row r="55" spans="1:11" s="2" customFormat="1" ht="12.75" hidden="1" x14ac:dyDescent="0.2">
      <c r="A55" s="399" t="s">
        <v>853</v>
      </c>
      <c r="B55" s="411" t="s">
        <v>795</v>
      </c>
      <c r="C55" s="401">
        <v>838.32</v>
      </c>
      <c r="D55" s="402" t="s">
        <v>48</v>
      </c>
      <c r="E55" s="193" t="s">
        <v>48</v>
      </c>
      <c r="F55" s="189" t="s">
        <v>857</v>
      </c>
      <c r="G55" s="185" t="s">
        <v>85</v>
      </c>
      <c r="H55" s="434" t="s">
        <v>776</v>
      </c>
      <c r="I55" s="185"/>
      <c r="J55" s="185"/>
      <c r="K55" s="194">
        <f t="shared" si="0"/>
        <v>838.32</v>
      </c>
    </row>
    <row r="56" spans="1:11" s="2" customFormat="1" ht="15.75" hidden="1" customHeight="1" x14ac:dyDescent="0.2">
      <c r="A56" s="399" t="s">
        <v>853</v>
      </c>
      <c r="B56" s="405" t="s">
        <v>791</v>
      </c>
      <c r="C56" s="401">
        <v>3769.41</v>
      </c>
      <c r="D56" s="402" t="s">
        <v>48</v>
      </c>
      <c r="E56" s="174" t="s">
        <v>48</v>
      </c>
      <c r="F56" s="189" t="s">
        <v>857</v>
      </c>
      <c r="G56" s="185" t="s">
        <v>85</v>
      </c>
      <c r="H56" s="434" t="s">
        <v>776</v>
      </c>
      <c r="I56" s="185"/>
      <c r="J56" s="185"/>
      <c r="K56" s="194">
        <f t="shared" si="0"/>
        <v>3769.41</v>
      </c>
    </row>
    <row r="57" spans="1:11" s="2" customFormat="1" ht="12.75" hidden="1" x14ac:dyDescent="0.2">
      <c r="A57" s="404" t="s">
        <v>853</v>
      </c>
      <c r="B57" s="405" t="s">
        <v>792</v>
      </c>
      <c r="C57" s="401">
        <v>4251.45</v>
      </c>
      <c r="D57" s="406" t="s">
        <v>48</v>
      </c>
      <c r="E57" s="193" t="s">
        <v>48</v>
      </c>
      <c r="F57" s="189" t="s">
        <v>857</v>
      </c>
      <c r="G57" s="185" t="s">
        <v>85</v>
      </c>
      <c r="H57" s="434" t="s">
        <v>776</v>
      </c>
      <c r="I57" s="185"/>
      <c r="J57" s="185"/>
      <c r="K57" s="194">
        <f t="shared" si="0"/>
        <v>4251.45</v>
      </c>
    </row>
    <row r="58" spans="1:11" s="2" customFormat="1" ht="12.75" hidden="1" x14ac:dyDescent="0.2">
      <c r="A58" s="399" t="s">
        <v>853</v>
      </c>
      <c r="B58" s="405" t="s">
        <v>793</v>
      </c>
      <c r="C58" s="401">
        <v>7242.43</v>
      </c>
      <c r="D58" s="406" t="s">
        <v>48</v>
      </c>
      <c r="E58" s="193" t="s">
        <v>48</v>
      </c>
      <c r="F58" s="189" t="s">
        <v>857</v>
      </c>
      <c r="G58" s="185" t="s">
        <v>85</v>
      </c>
      <c r="H58" s="434" t="s">
        <v>776</v>
      </c>
      <c r="I58" s="185"/>
      <c r="J58" s="185"/>
      <c r="K58" s="194">
        <f t="shared" si="0"/>
        <v>7242.43</v>
      </c>
    </row>
    <row r="59" spans="1:11" s="2" customFormat="1" ht="12.75" hidden="1" x14ac:dyDescent="0.2">
      <c r="A59" s="404" t="s">
        <v>853</v>
      </c>
      <c r="B59" s="405" t="s">
        <v>794</v>
      </c>
      <c r="C59" s="401">
        <v>3998.45</v>
      </c>
      <c r="D59" s="406" t="s">
        <v>48</v>
      </c>
      <c r="E59" s="193" t="s">
        <v>48</v>
      </c>
      <c r="F59" s="189" t="s">
        <v>857</v>
      </c>
      <c r="G59" s="185" t="s">
        <v>85</v>
      </c>
      <c r="H59" s="434" t="s">
        <v>776</v>
      </c>
      <c r="I59" s="185"/>
      <c r="J59" s="185"/>
      <c r="K59" s="194">
        <f t="shared" si="0"/>
        <v>3998.45</v>
      </c>
    </row>
    <row r="60" spans="1:11" s="2" customFormat="1" ht="22.5" hidden="1" x14ac:dyDescent="0.2">
      <c r="A60" s="404" t="s">
        <v>871</v>
      </c>
      <c r="B60" s="411" t="s">
        <v>1041</v>
      </c>
      <c r="C60" s="401">
        <v>22200</v>
      </c>
      <c r="D60" s="406" t="s">
        <v>48</v>
      </c>
      <c r="E60" s="193" t="s">
        <v>856</v>
      </c>
      <c r="F60" s="189" t="s">
        <v>79</v>
      </c>
      <c r="G60" s="185" t="s">
        <v>92</v>
      </c>
      <c r="H60" s="433" t="s">
        <v>1042</v>
      </c>
      <c r="I60" s="185"/>
      <c r="J60" s="185"/>
      <c r="K60" s="194">
        <f t="shared" si="0"/>
        <v>22200</v>
      </c>
    </row>
    <row r="61" spans="1:11" s="2" customFormat="1" ht="22.5" hidden="1" x14ac:dyDescent="0.2">
      <c r="A61" s="404" t="s">
        <v>871</v>
      </c>
      <c r="B61" s="405" t="s">
        <v>868</v>
      </c>
      <c r="C61" s="401">
        <v>9600</v>
      </c>
      <c r="D61" s="406" t="s">
        <v>48</v>
      </c>
      <c r="E61" s="193" t="s">
        <v>856</v>
      </c>
      <c r="F61" s="189"/>
      <c r="G61" s="185" t="s">
        <v>92</v>
      </c>
      <c r="H61" s="433" t="s">
        <v>877</v>
      </c>
      <c r="I61" s="185"/>
      <c r="J61" s="185"/>
      <c r="K61" s="194">
        <f t="shared" si="0"/>
        <v>9600</v>
      </c>
    </row>
    <row r="62" spans="1:11" s="2" customFormat="1" ht="12.75" hidden="1" x14ac:dyDescent="0.2">
      <c r="A62" s="412" t="s">
        <v>1029</v>
      </c>
      <c r="B62" s="405" t="s">
        <v>910</v>
      </c>
      <c r="C62" s="401">
        <v>15435</v>
      </c>
      <c r="D62" s="406" t="s">
        <v>48</v>
      </c>
      <c r="E62" s="193" t="s">
        <v>856</v>
      </c>
      <c r="F62" s="189"/>
      <c r="G62" s="185" t="s">
        <v>92</v>
      </c>
      <c r="H62" s="433" t="s">
        <v>124</v>
      </c>
      <c r="I62" s="185"/>
      <c r="J62" s="185"/>
      <c r="K62" s="194">
        <f t="shared" ref="K62:K158" si="4">C62-J62</f>
        <v>15435</v>
      </c>
    </row>
    <row r="63" spans="1:11" s="2" customFormat="1" ht="12.75" hidden="1" x14ac:dyDescent="0.2">
      <c r="A63" s="412" t="s">
        <v>1029</v>
      </c>
      <c r="B63" s="411" t="s">
        <v>880</v>
      </c>
      <c r="C63" s="426">
        <v>5500</v>
      </c>
      <c r="D63" s="406" t="s">
        <v>48</v>
      </c>
      <c r="E63" s="193" t="s">
        <v>856</v>
      </c>
      <c r="F63" s="189"/>
      <c r="G63" s="185" t="s">
        <v>84</v>
      </c>
      <c r="H63" s="433" t="s">
        <v>1069</v>
      </c>
      <c r="I63" s="185"/>
      <c r="J63" s="185"/>
      <c r="K63" s="194">
        <f t="shared" si="4"/>
        <v>5500</v>
      </c>
    </row>
    <row r="64" spans="1:11" s="2" customFormat="1" ht="12.75" hidden="1" x14ac:dyDescent="0.2">
      <c r="A64" s="412" t="s">
        <v>1029</v>
      </c>
      <c r="B64" s="411" t="s">
        <v>881</v>
      </c>
      <c r="C64" s="426">
        <v>40500</v>
      </c>
      <c r="D64" s="406" t="s">
        <v>48</v>
      </c>
      <c r="E64" s="193" t="s">
        <v>856</v>
      </c>
      <c r="F64" s="189"/>
      <c r="G64" s="185" t="s">
        <v>85</v>
      </c>
      <c r="H64" s="433" t="s">
        <v>1039</v>
      </c>
      <c r="I64" s="185"/>
      <c r="J64" s="185"/>
      <c r="K64" s="194">
        <f t="shared" si="4"/>
        <v>40500</v>
      </c>
    </row>
    <row r="65" spans="1:11" s="2" customFormat="1" ht="22.5" hidden="1" x14ac:dyDescent="0.2">
      <c r="A65" s="424" t="s">
        <v>1029</v>
      </c>
      <c r="B65" s="417" t="s">
        <v>1068</v>
      </c>
      <c r="C65" s="409">
        <v>277400</v>
      </c>
      <c r="D65" s="410" t="s">
        <v>48</v>
      </c>
      <c r="E65" s="193" t="s">
        <v>854</v>
      </c>
      <c r="F65" s="189"/>
      <c r="G65" s="185" t="s">
        <v>85</v>
      </c>
      <c r="H65" s="433" t="s">
        <v>145</v>
      </c>
      <c r="I65" s="185"/>
      <c r="J65" s="185"/>
      <c r="K65" s="194">
        <f t="shared" si="4"/>
        <v>277400</v>
      </c>
    </row>
    <row r="66" spans="1:11" s="2" customFormat="1" ht="12.75" hidden="1" x14ac:dyDescent="0.2">
      <c r="A66" s="412" t="s">
        <v>1029</v>
      </c>
      <c r="B66" s="419" t="s">
        <v>889</v>
      </c>
      <c r="C66" s="415">
        <v>19983.580000000002</v>
      </c>
      <c r="D66" s="406" t="s">
        <v>48</v>
      </c>
      <c r="E66" s="193" t="s">
        <v>856</v>
      </c>
      <c r="F66" s="189"/>
      <c r="G66" s="185" t="s">
        <v>92</v>
      </c>
      <c r="H66" s="433" t="s">
        <v>124</v>
      </c>
      <c r="I66" s="185"/>
      <c r="J66" s="185"/>
      <c r="K66" s="194">
        <f t="shared" si="4"/>
        <v>19983.580000000002</v>
      </c>
    </row>
    <row r="67" spans="1:11" s="2" customFormat="1" ht="12.75" hidden="1" x14ac:dyDescent="0.2">
      <c r="A67" s="412" t="s">
        <v>1029</v>
      </c>
      <c r="B67" s="411" t="s">
        <v>883</v>
      </c>
      <c r="C67" s="401">
        <v>7448</v>
      </c>
      <c r="D67" s="402" t="s">
        <v>48</v>
      </c>
      <c r="E67" s="193" t="s">
        <v>856</v>
      </c>
      <c r="F67" s="189"/>
      <c r="G67" s="185" t="s">
        <v>92</v>
      </c>
      <c r="H67" s="433" t="s">
        <v>122</v>
      </c>
      <c r="I67" s="185"/>
      <c r="J67" s="185"/>
      <c r="K67" s="194">
        <f t="shared" si="4"/>
        <v>7448</v>
      </c>
    </row>
    <row r="68" spans="1:11" s="2" customFormat="1" ht="12.75" hidden="1" x14ac:dyDescent="0.2">
      <c r="A68" s="412" t="s">
        <v>1029</v>
      </c>
      <c r="B68" s="411" t="s">
        <v>884</v>
      </c>
      <c r="C68" s="401">
        <v>99700</v>
      </c>
      <c r="D68" s="402" t="s">
        <v>48</v>
      </c>
      <c r="E68" s="193" t="s">
        <v>856</v>
      </c>
      <c r="F68" s="189"/>
      <c r="G68" s="185" t="s">
        <v>92</v>
      </c>
      <c r="H68" s="433" t="s">
        <v>1063</v>
      </c>
      <c r="I68" s="185"/>
      <c r="J68" s="185"/>
      <c r="K68" s="194">
        <f t="shared" si="4"/>
        <v>99700</v>
      </c>
    </row>
    <row r="69" spans="1:11" s="2" customFormat="1" ht="12.75" hidden="1" x14ac:dyDescent="0.2">
      <c r="A69" s="412" t="s">
        <v>1029</v>
      </c>
      <c r="B69" s="405" t="s">
        <v>1066</v>
      </c>
      <c r="C69" s="401">
        <v>9600</v>
      </c>
      <c r="D69" s="402" t="s">
        <v>48</v>
      </c>
      <c r="E69" s="193" t="s">
        <v>856</v>
      </c>
      <c r="F69" s="189"/>
      <c r="G69" s="185" t="s">
        <v>84</v>
      </c>
      <c r="H69" s="433" t="s">
        <v>1067</v>
      </c>
      <c r="I69" s="185"/>
      <c r="J69" s="185"/>
      <c r="K69" s="194">
        <f t="shared" si="4"/>
        <v>9600</v>
      </c>
    </row>
    <row r="70" spans="1:11" s="2" customFormat="1" ht="22.5" hidden="1" x14ac:dyDescent="0.2">
      <c r="A70" s="424" t="s">
        <v>1029</v>
      </c>
      <c r="B70" s="408" t="s">
        <v>891</v>
      </c>
      <c r="C70" s="409">
        <v>240000</v>
      </c>
      <c r="D70" s="418" t="s">
        <v>1132</v>
      </c>
      <c r="E70" s="193" t="s">
        <v>854</v>
      </c>
      <c r="F70" s="189"/>
      <c r="G70" s="185" t="s">
        <v>84</v>
      </c>
      <c r="H70" s="433" t="s">
        <v>1162</v>
      </c>
      <c r="I70" s="185"/>
      <c r="J70" s="185"/>
      <c r="K70" s="194">
        <f t="shared" si="4"/>
        <v>240000</v>
      </c>
    </row>
    <row r="71" spans="1:11" s="2" customFormat="1" ht="12.75" hidden="1" x14ac:dyDescent="0.2">
      <c r="A71" s="412" t="s">
        <v>1029</v>
      </c>
      <c r="B71" s="405" t="s">
        <v>892</v>
      </c>
      <c r="C71" s="401">
        <v>99820</v>
      </c>
      <c r="D71" s="402" t="s">
        <v>48</v>
      </c>
      <c r="E71" s="193" t="s">
        <v>856</v>
      </c>
      <c r="F71" s="189" t="s">
        <v>79</v>
      </c>
      <c r="G71" s="185" t="s">
        <v>84</v>
      </c>
      <c r="H71" s="433" t="s">
        <v>1033</v>
      </c>
      <c r="I71" s="185"/>
      <c r="J71" s="185"/>
      <c r="K71" s="194">
        <f t="shared" si="4"/>
        <v>99820</v>
      </c>
    </row>
    <row r="72" spans="1:11" s="2" customFormat="1" ht="22.5" hidden="1" x14ac:dyDescent="0.2">
      <c r="A72" s="412" t="s">
        <v>1029</v>
      </c>
      <c r="B72" s="405" t="s">
        <v>893</v>
      </c>
      <c r="C72" s="401">
        <v>99318.5</v>
      </c>
      <c r="D72" s="402" t="s">
        <v>48</v>
      </c>
      <c r="E72" s="193" t="s">
        <v>856</v>
      </c>
      <c r="F72" s="189" t="s">
        <v>79</v>
      </c>
      <c r="G72" s="185" t="s">
        <v>84</v>
      </c>
      <c r="H72" s="433" t="s">
        <v>121</v>
      </c>
      <c r="I72" s="185"/>
      <c r="J72" s="185"/>
      <c r="K72" s="194">
        <f t="shared" si="4"/>
        <v>99318.5</v>
      </c>
    </row>
    <row r="73" spans="1:11" s="2" customFormat="1" ht="22.5" hidden="1" x14ac:dyDescent="0.2">
      <c r="A73" s="412" t="s">
        <v>1029</v>
      </c>
      <c r="B73" s="411" t="s">
        <v>894</v>
      </c>
      <c r="C73" s="401">
        <v>97300</v>
      </c>
      <c r="D73" s="402" t="s">
        <v>48</v>
      </c>
      <c r="E73" s="193" t="s">
        <v>856</v>
      </c>
      <c r="F73" s="189" t="s">
        <v>79</v>
      </c>
      <c r="G73" s="185" t="s">
        <v>84</v>
      </c>
      <c r="H73" s="433" t="s">
        <v>121</v>
      </c>
      <c r="I73" s="185"/>
      <c r="J73" s="185"/>
      <c r="K73" s="194">
        <f t="shared" si="4"/>
        <v>97300</v>
      </c>
    </row>
    <row r="74" spans="1:11" s="2" customFormat="1" ht="12.75" hidden="1" x14ac:dyDescent="0.2">
      <c r="A74" s="424" t="s">
        <v>1029</v>
      </c>
      <c r="B74" s="421" t="s">
        <v>103</v>
      </c>
      <c r="C74" s="409">
        <v>199000</v>
      </c>
      <c r="D74" s="418" t="s">
        <v>48</v>
      </c>
      <c r="E74" s="193" t="s">
        <v>854</v>
      </c>
      <c r="F74" s="190" t="s">
        <v>79</v>
      </c>
      <c r="G74" s="185" t="s">
        <v>92</v>
      </c>
      <c r="H74" s="433" t="s">
        <v>132</v>
      </c>
      <c r="I74" s="185"/>
      <c r="J74" s="185"/>
      <c r="K74" s="194">
        <f t="shared" si="4"/>
        <v>199000</v>
      </c>
    </row>
    <row r="75" spans="1:11" s="2" customFormat="1" ht="12.75" hidden="1" x14ac:dyDescent="0.2">
      <c r="A75" s="412" t="s">
        <v>1029</v>
      </c>
      <c r="B75" s="411" t="s">
        <v>895</v>
      </c>
      <c r="C75" s="401">
        <v>99450</v>
      </c>
      <c r="D75" s="402" t="s">
        <v>48</v>
      </c>
      <c r="E75" s="193" t="s">
        <v>856</v>
      </c>
      <c r="F75" s="189" t="s">
        <v>79</v>
      </c>
      <c r="G75" s="185" t="s">
        <v>110</v>
      </c>
      <c r="H75" s="433" t="s">
        <v>1034</v>
      </c>
      <c r="I75" s="185"/>
      <c r="J75" s="185"/>
      <c r="K75" s="194">
        <f t="shared" si="4"/>
        <v>99450</v>
      </c>
    </row>
    <row r="76" spans="1:11" s="2" customFormat="1" ht="12.75" hidden="1" x14ac:dyDescent="0.2">
      <c r="A76" s="412" t="s">
        <v>1029</v>
      </c>
      <c r="B76" s="405" t="s">
        <v>896</v>
      </c>
      <c r="C76" s="401">
        <v>98340</v>
      </c>
      <c r="D76" s="402" t="s">
        <v>48</v>
      </c>
      <c r="E76" s="193" t="s">
        <v>856</v>
      </c>
      <c r="F76" s="189" t="s">
        <v>79</v>
      </c>
      <c r="G76" s="185" t="s">
        <v>84</v>
      </c>
      <c r="H76" s="433" t="s">
        <v>1145</v>
      </c>
      <c r="I76" s="185"/>
      <c r="J76" s="185"/>
      <c r="K76" s="194">
        <f t="shared" si="4"/>
        <v>98340</v>
      </c>
    </row>
    <row r="77" spans="1:11" s="2" customFormat="1" ht="12.75" hidden="1" x14ac:dyDescent="0.2">
      <c r="A77" s="412" t="s">
        <v>1029</v>
      </c>
      <c r="B77" s="405" t="s">
        <v>897</v>
      </c>
      <c r="C77" s="401">
        <v>92500</v>
      </c>
      <c r="D77" s="402" t="s">
        <v>48</v>
      </c>
      <c r="E77" s="193" t="s">
        <v>856</v>
      </c>
      <c r="F77" s="189"/>
      <c r="G77" s="185" t="s">
        <v>92</v>
      </c>
      <c r="H77" s="433" t="s">
        <v>1032</v>
      </c>
      <c r="I77" s="185"/>
      <c r="J77" s="185"/>
      <c r="K77" s="194">
        <f t="shared" si="4"/>
        <v>92500</v>
      </c>
    </row>
    <row r="78" spans="1:11" s="2" customFormat="1" ht="12.75" hidden="1" x14ac:dyDescent="0.2">
      <c r="A78" s="412" t="s">
        <v>1029</v>
      </c>
      <c r="B78" s="405" t="s">
        <v>898</v>
      </c>
      <c r="C78" s="401">
        <v>70200</v>
      </c>
      <c r="D78" s="402" t="s">
        <v>48</v>
      </c>
      <c r="E78" s="193" t="s">
        <v>856</v>
      </c>
      <c r="F78" s="189"/>
      <c r="G78" s="185" t="s">
        <v>92</v>
      </c>
      <c r="H78" s="433" t="s">
        <v>1032</v>
      </c>
      <c r="I78" s="185"/>
      <c r="J78" s="185"/>
      <c r="K78" s="194">
        <f t="shared" si="4"/>
        <v>70200</v>
      </c>
    </row>
    <row r="79" spans="1:11" s="2" customFormat="1" ht="12.75" hidden="1" x14ac:dyDescent="0.2">
      <c r="A79" s="399" t="s">
        <v>1029</v>
      </c>
      <c r="B79" s="405" t="s">
        <v>899</v>
      </c>
      <c r="C79" s="401">
        <v>30025</v>
      </c>
      <c r="D79" s="402" t="s">
        <v>48</v>
      </c>
      <c r="E79" s="193" t="s">
        <v>856</v>
      </c>
      <c r="F79" s="189"/>
      <c r="G79" s="185" t="s">
        <v>92</v>
      </c>
      <c r="H79" s="433" t="s">
        <v>1032</v>
      </c>
      <c r="I79" s="185"/>
      <c r="J79" s="185"/>
      <c r="K79" s="194">
        <f t="shared" si="4"/>
        <v>30025</v>
      </c>
    </row>
    <row r="80" spans="1:11" s="2" customFormat="1" ht="12.75" hidden="1" x14ac:dyDescent="0.2">
      <c r="A80" s="399" t="s">
        <v>1029</v>
      </c>
      <c r="B80" s="405" t="s">
        <v>900</v>
      </c>
      <c r="C80" s="401">
        <v>24520</v>
      </c>
      <c r="D80" s="402" t="s">
        <v>48</v>
      </c>
      <c r="E80" s="193" t="s">
        <v>856</v>
      </c>
      <c r="F80" s="189"/>
      <c r="G80" s="185" t="s">
        <v>92</v>
      </c>
      <c r="H80" s="433" t="s">
        <v>1032</v>
      </c>
      <c r="I80" s="185"/>
      <c r="J80" s="185"/>
      <c r="K80" s="194">
        <f t="shared" si="4"/>
        <v>24520</v>
      </c>
    </row>
    <row r="81" spans="1:11" s="2" customFormat="1" ht="12.75" hidden="1" x14ac:dyDescent="0.2">
      <c r="A81" s="399" t="s">
        <v>1029</v>
      </c>
      <c r="B81" s="405" t="s">
        <v>901</v>
      </c>
      <c r="C81" s="401">
        <v>99784.9</v>
      </c>
      <c r="D81" s="402" t="s">
        <v>48</v>
      </c>
      <c r="E81" s="193" t="s">
        <v>856</v>
      </c>
      <c r="F81" s="189"/>
      <c r="G81" s="185" t="s">
        <v>92</v>
      </c>
      <c r="H81" s="433" t="s">
        <v>1035</v>
      </c>
      <c r="I81" s="185"/>
      <c r="J81" s="185"/>
      <c r="K81" s="194">
        <f t="shared" si="4"/>
        <v>99784.9</v>
      </c>
    </row>
    <row r="82" spans="1:11" s="2" customFormat="1" ht="12.75" hidden="1" x14ac:dyDescent="0.2">
      <c r="A82" s="399" t="s">
        <v>1029</v>
      </c>
      <c r="B82" s="411" t="s">
        <v>902</v>
      </c>
      <c r="C82" s="401">
        <v>99900.6</v>
      </c>
      <c r="D82" s="402" t="s">
        <v>48</v>
      </c>
      <c r="E82" s="193" t="s">
        <v>856</v>
      </c>
      <c r="F82" s="189" t="s">
        <v>79</v>
      </c>
      <c r="G82" s="185" t="s">
        <v>92</v>
      </c>
      <c r="H82" s="433" t="s">
        <v>1035</v>
      </c>
      <c r="I82" s="185"/>
      <c r="J82" s="185"/>
      <c r="K82" s="194">
        <f t="shared" si="4"/>
        <v>99900.6</v>
      </c>
    </row>
    <row r="83" spans="1:11" s="2" customFormat="1" ht="12.75" hidden="1" x14ac:dyDescent="0.2">
      <c r="A83" s="399" t="s">
        <v>1029</v>
      </c>
      <c r="B83" s="411" t="s">
        <v>903</v>
      </c>
      <c r="C83" s="401">
        <v>59500</v>
      </c>
      <c r="D83" s="402" t="s">
        <v>48</v>
      </c>
      <c r="E83" s="193" t="s">
        <v>856</v>
      </c>
      <c r="F83" s="189" t="s">
        <v>79</v>
      </c>
      <c r="G83" s="185" t="s">
        <v>92</v>
      </c>
      <c r="H83" s="433" t="s">
        <v>1035</v>
      </c>
      <c r="I83" s="185"/>
      <c r="J83" s="185"/>
      <c r="K83" s="194">
        <f t="shared" si="4"/>
        <v>59500</v>
      </c>
    </row>
    <row r="84" spans="1:11" s="2" customFormat="1" ht="22.5" hidden="1" x14ac:dyDescent="0.2">
      <c r="A84" s="399" t="s">
        <v>1029</v>
      </c>
      <c r="B84" s="411" t="s">
        <v>904</v>
      </c>
      <c r="C84" s="401">
        <v>99008.5</v>
      </c>
      <c r="D84" s="402" t="s">
        <v>1428</v>
      </c>
      <c r="E84" s="193" t="s">
        <v>856</v>
      </c>
      <c r="F84" s="189" t="s">
        <v>79</v>
      </c>
      <c r="G84" s="185" t="s">
        <v>92</v>
      </c>
      <c r="H84" s="433" t="s">
        <v>1545</v>
      </c>
      <c r="I84" s="185"/>
      <c r="J84" s="185"/>
      <c r="K84" s="194">
        <f t="shared" si="4"/>
        <v>99008.5</v>
      </c>
    </row>
    <row r="85" spans="1:11" s="2" customFormat="1" ht="22.5" hidden="1" x14ac:dyDescent="0.2">
      <c r="A85" s="399" t="s">
        <v>1029</v>
      </c>
      <c r="B85" s="411" t="s">
        <v>909</v>
      </c>
      <c r="C85" s="401">
        <v>63600</v>
      </c>
      <c r="D85" s="402" t="s">
        <v>48</v>
      </c>
      <c r="E85" s="193" t="s">
        <v>856</v>
      </c>
      <c r="F85" s="189"/>
      <c r="G85" s="185" t="s">
        <v>92</v>
      </c>
      <c r="H85" s="433" t="s">
        <v>1031</v>
      </c>
      <c r="I85" s="185"/>
      <c r="J85" s="185"/>
      <c r="K85" s="194">
        <f t="shared" si="4"/>
        <v>63600</v>
      </c>
    </row>
    <row r="86" spans="1:11" s="2" customFormat="1" ht="12.75" hidden="1" x14ac:dyDescent="0.2">
      <c r="A86" s="399" t="s">
        <v>1029</v>
      </c>
      <c r="B86" s="411" t="s">
        <v>911</v>
      </c>
      <c r="C86" s="401">
        <v>45213</v>
      </c>
      <c r="D86" s="402" t="s">
        <v>48</v>
      </c>
      <c r="E86" s="193" t="s">
        <v>856</v>
      </c>
      <c r="F86" s="189" t="s">
        <v>79</v>
      </c>
      <c r="G86" s="185" t="s">
        <v>92</v>
      </c>
      <c r="H86" s="433" t="s">
        <v>1065</v>
      </c>
      <c r="I86" s="185"/>
      <c r="J86" s="185"/>
      <c r="K86" s="194">
        <f t="shared" si="4"/>
        <v>45213</v>
      </c>
    </row>
    <row r="87" spans="1:11" s="2" customFormat="1" ht="33.75" hidden="1" x14ac:dyDescent="0.2">
      <c r="A87" s="399" t="s">
        <v>1029</v>
      </c>
      <c r="B87" s="411" t="s">
        <v>912</v>
      </c>
      <c r="C87" s="401">
        <v>78400</v>
      </c>
      <c r="D87" s="402" t="s">
        <v>48</v>
      </c>
      <c r="E87" s="193" t="s">
        <v>856</v>
      </c>
      <c r="F87" s="189"/>
      <c r="G87" s="185" t="s">
        <v>92</v>
      </c>
      <c r="H87" s="433" t="s">
        <v>1064</v>
      </c>
      <c r="I87" s="185">
        <v>7</v>
      </c>
      <c r="J87" s="185"/>
      <c r="K87" s="194">
        <f t="shared" si="4"/>
        <v>78400</v>
      </c>
    </row>
    <row r="88" spans="1:11" s="2" customFormat="1" ht="12.75" hidden="1" x14ac:dyDescent="0.2">
      <c r="A88" s="399" t="s">
        <v>1029</v>
      </c>
      <c r="B88" s="411" t="s">
        <v>918</v>
      </c>
      <c r="C88" s="401">
        <v>27237.200000000001</v>
      </c>
      <c r="D88" s="402" t="s">
        <v>48</v>
      </c>
      <c r="E88" s="193" t="s">
        <v>856</v>
      </c>
      <c r="F88" s="189" t="s">
        <v>79</v>
      </c>
      <c r="G88" s="185"/>
      <c r="H88" s="433" t="s">
        <v>1155</v>
      </c>
      <c r="I88" s="185"/>
      <c r="J88" s="185"/>
      <c r="K88" s="194">
        <f t="shared" si="4"/>
        <v>27237.200000000001</v>
      </c>
    </row>
    <row r="89" spans="1:11" s="2" customFormat="1" ht="12.75" hidden="1" x14ac:dyDescent="0.2">
      <c r="A89" s="399" t="s">
        <v>1029</v>
      </c>
      <c r="B89" s="411" t="s">
        <v>919</v>
      </c>
      <c r="C89" s="401">
        <v>4600</v>
      </c>
      <c r="D89" s="402" t="s">
        <v>48</v>
      </c>
      <c r="E89" s="193" t="s">
        <v>856</v>
      </c>
      <c r="F89" s="189" t="s">
        <v>79</v>
      </c>
      <c r="G89" s="185" t="s">
        <v>92</v>
      </c>
      <c r="H89" s="433" t="s">
        <v>102</v>
      </c>
      <c r="I89" s="185"/>
      <c r="J89" s="185"/>
      <c r="K89" s="194">
        <f t="shared" si="4"/>
        <v>4600</v>
      </c>
    </row>
    <row r="90" spans="1:11" s="2" customFormat="1" ht="12.75" hidden="1" x14ac:dyDescent="0.2">
      <c r="A90" s="416" t="s">
        <v>1029</v>
      </c>
      <c r="B90" s="421" t="s">
        <v>1048</v>
      </c>
      <c r="C90" s="409">
        <v>356560</v>
      </c>
      <c r="D90" s="418" t="s">
        <v>48</v>
      </c>
      <c r="E90" s="193" t="s">
        <v>854</v>
      </c>
      <c r="F90" s="189"/>
      <c r="G90" s="185" t="s">
        <v>85</v>
      </c>
      <c r="H90" s="433" t="s">
        <v>108</v>
      </c>
      <c r="I90" s="185"/>
      <c r="J90" s="185"/>
      <c r="K90" s="194">
        <f t="shared" si="4"/>
        <v>356560</v>
      </c>
    </row>
    <row r="91" spans="1:11" s="2" customFormat="1" ht="12.75" hidden="1" x14ac:dyDescent="0.2">
      <c r="A91" s="399" t="s">
        <v>1029</v>
      </c>
      <c r="B91" s="405" t="s">
        <v>936</v>
      </c>
      <c r="C91" s="401">
        <v>23600</v>
      </c>
      <c r="D91" s="402" t="s">
        <v>48</v>
      </c>
      <c r="E91" s="193" t="s">
        <v>856</v>
      </c>
      <c r="F91" s="189"/>
      <c r="G91" s="185" t="s">
        <v>92</v>
      </c>
      <c r="H91" s="433" t="s">
        <v>1032</v>
      </c>
      <c r="I91" s="185"/>
      <c r="J91" s="185"/>
      <c r="K91" s="194">
        <f t="shared" si="4"/>
        <v>23600</v>
      </c>
    </row>
    <row r="92" spans="1:11" s="2" customFormat="1" ht="22.5" hidden="1" x14ac:dyDescent="0.2">
      <c r="A92" s="416" t="s">
        <v>1029</v>
      </c>
      <c r="B92" s="421" t="s">
        <v>938</v>
      </c>
      <c r="C92" s="409">
        <v>170000</v>
      </c>
      <c r="D92" s="418" t="s">
        <v>1428</v>
      </c>
      <c r="E92" s="193" t="s">
        <v>854</v>
      </c>
      <c r="F92" s="189"/>
      <c r="G92" s="185" t="s">
        <v>92</v>
      </c>
      <c r="H92" s="433" t="s">
        <v>1506</v>
      </c>
      <c r="I92" s="185"/>
      <c r="J92" s="185"/>
      <c r="K92" s="194">
        <f t="shared" si="4"/>
        <v>170000</v>
      </c>
    </row>
    <row r="93" spans="1:11" s="2" customFormat="1" ht="22.5" hidden="1" x14ac:dyDescent="0.2">
      <c r="A93" s="399" t="s">
        <v>1029</v>
      </c>
      <c r="B93" s="411" t="s">
        <v>939</v>
      </c>
      <c r="C93" s="401">
        <v>30000</v>
      </c>
      <c r="D93" s="402" t="s">
        <v>48</v>
      </c>
      <c r="E93" s="193" t="s">
        <v>856</v>
      </c>
      <c r="F93" s="189" t="s">
        <v>79</v>
      </c>
      <c r="G93" s="185" t="s">
        <v>92</v>
      </c>
      <c r="H93" s="433" t="s">
        <v>238</v>
      </c>
      <c r="I93" s="185"/>
      <c r="J93" s="185"/>
      <c r="K93" s="194">
        <f t="shared" si="4"/>
        <v>30000</v>
      </c>
    </row>
    <row r="94" spans="1:11" s="2" customFormat="1" ht="12.75" hidden="1" x14ac:dyDescent="0.2">
      <c r="A94" s="399" t="s">
        <v>1029</v>
      </c>
      <c r="B94" s="411" t="s">
        <v>940</v>
      </c>
      <c r="C94" s="401">
        <v>57200</v>
      </c>
      <c r="D94" s="402" t="s">
        <v>48</v>
      </c>
      <c r="E94" s="193" t="s">
        <v>856</v>
      </c>
      <c r="F94" s="189"/>
      <c r="G94" s="185" t="s">
        <v>92</v>
      </c>
      <c r="H94" s="433" t="s">
        <v>1049</v>
      </c>
      <c r="I94" s="185"/>
      <c r="J94" s="185"/>
      <c r="K94" s="194">
        <f t="shared" si="4"/>
        <v>57200</v>
      </c>
    </row>
    <row r="95" spans="1:11" s="2" customFormat="1" ht="22.5" hidden="1" x14ac:dyDescent="0.2">
      <c r="A95" s="399" t="s">
        <v>1029</v>
      </c>
      <c r="B95" s="411" t="s">
        <v>941</v>
      </c>
      <c r="C95" s="401">
        <v>5800</v>
      </c>
      <c r="D95" s="402" t="s">
        <v>48</v>
      </c>
      <c r="E95" s="193" t="s">
        <v>856</v>
      </c>
      <c r="F95" s="189" t="s">
        <v>79</v>
      </c>
      <c r="G95" s="185" t="s">
        <v>84</v>
      </c>
      <c r="H95" s="433" t="s">
        <v>1050</v>
      </c>
      <c r="I95" s="185"/>
      <c r="J95" s="185"/>
      <c r="K95" s="194">
        <f t="shared" si="4"/>
        <v>5800</v>
      </c>
    </row>
    <row r="96" spans="1:11" s="2" customFormat="1" ht="22.5" hidden="1" x14ac:dyDescent="0.2">
      <c r="A96" s="412" t="s">
        <v>1029</v>
      </c>
      <c r="B96" s="411" t="s">
        <v>913</v>
      </c>
      <c r="C96" s="426">
        <v>37425</v>
      </c>
      <c r="D96" s="406" t="s">
        <v>48</v>
      </c>
      <c r="E96" s="193" t="s">
        <v>48</v>
      </c>
      <c r="F96" s="109" t="s">
        <v>1038</v>
      </c>
      <c r="G96" s="185" t="s">
        <v>85</v>
      </c>
      <c r="H96" s="434" t="s">
        <v>776</v>
      </c>
      <c r="I96" s="185"/>
      <c r="J96" s="185"/>
      <c r="K96" s="194">
        <f t="shared" ref="K96:K139" si="5">C96-J96</f>
        <v>37425</v>
      </c>
    </row>
    <row r="97" spans="1:11" s="2" customFormat="1" ht="22.5" hidden="1" x14ac:dyDescent="0.2">
      <c r="A97" s="412" t="s">
        <v>1029</v>
      </c>
      <c r="B97" s="405" t="s">
        <v>1036</v>
      </c>
      <c r="C97" s="401">
        <v>71233</v>
      </c>
      <c r="D97" s="406" t="s">
        <v>48</v>
      </c>
      <c r="E97" s="193" t="s">
        <v>856</v>
      </c>
      <c r="F97" s="189" t="s">
        <v>79</v>
      </c>
      <c r="G97" s="185" t="s">
        <v>92</v>
      </c>
      <c r="H97" s="433" t="s">
        <v>1037</v>
      </c>
      <c r="I97" s="185"/>
      <c r="J97" s="185"/>
      <c r="K97" s="194">
        <f t="shared" si="5"/>
        <v>71233</v>
      </c>
    </row>
    <row r="98" spans="1:11" s="2" customFormat="1" ht="22.5" hidden="1" x14ac:dyDescent="0.2">
      <c r="A98" s="424" t="s">
        <v>1029</v>
      </c>
      <c r="B98" s="421" t="s">
        <v>917</v>
      </c>
      <c r="C98" s="425">
        <v>336848</v>
      </c>
      <c r="D98" s="410" t="s">
        <v>48</v>
      </c>
      <c r="E98" s="193" t="s">
        <v>854</v>
      </c>
      <c r="F98" s="189"/>
      <c r="G98" s="185" t="s">
        <v>92</v>
      </c>
      <c r="H98" s="433" t="s">
        <v>1037</v>
      </c>
      <c r="I98" s="185"/>
      <c r="J98" s="185"/>
      <c r="K98" s="194">
        <f t="shared" si="5"/>
        <v>336848</v>
      </c>
    </row>
    <row r="99" spans="1:11" s="2" customFormat="1" ht="22.5" hidden="1" x14ac:dyDescent="0.2">
      <c r="A99" s="412" t="s">
        <v>1029</v>
      </c>
      <c r="B99" s="411" t="s">
        <v>921</v>
      </c>
      <c r="C99" s="426">
        <v>55980</v>
      </c>
      <c r="D99" s="406" t="s">
        <v>48</v>
      </c>
      <c r="E99" s="193" t="s">
        <v>856</v>
      </c>
      <c r="F99" s="189" t="s">
        <v>79</v>
      </c>
      <c r="G99" s="185" t="s">
        <v>92</v>
      </c>
      <c r="H99" s="433" t="s">
        <v>1045</v>
      </c>
      <c r="I99" s="185"/>
      <c r="J99" s="185"/>
      <c r="K99" s="194">
        <f t="shared" si="5"/>
        <v>55980</v>
      </c>
    </row>
    <row r="100" spans="1:11" s="2" customFormat="1" ht="12.75" hidden="1" x14ac:dyDescent="0.2">
      <c r="A100" s="412" t="s">
        <v>1029</v>
      </c>
      <c r="B100" s="400" t="s">
        <v>922</v>
      </c>
      <c r="C100" s="401">
        <v>83660</v>
      </c>
      <c r="D100" s="406" t="s">
        <v>48</v>
      </c>
      <c r="E100" s="193" t="s">
        <v>856</v>
      </c>
      <c r="F100" s="189"/>
      <c r="G100" s="185" t="s">
        <v>92</v>
      </c>
      <c r="H100" s="433" t="s">
        <v>1044</v>
      </c>
      <c r="I100" s="185"/>
      <c r="J100" s="185"/>
      <c r="K100" s="194">
        <f t="shared" si="5"/>
        <v>83660</v>
      </c>
    </row>
    <row r="101" spans="1:11" s="2" customFormat="1" ht="22.5" hidden="1" x14ac:dyDescent="0.2">
      <c r="A101" s="424" t="s">
        <v>1029</v>
      </c>
      <c r="B101" s="427" t="s">
        <v>1144</v>
      </c>
      <c r="C101" s="428">
        <v>183744</v>
      </c>
      <c r="D101" s="410" t="s">
        <v>48</v>
      </c>
      <c r="E101" s="193" t="s">
        <v>854</v>
      </c>
      <c r="F101" s="189"/>
      <c r="G101" s="185" t="s">
        <v>84</v>
      </c>
      <c r="H101" s="433" t="s">
        <v>1139</v>
      </c>
      <c r="I101" s="185"/>
      <c r="J101" s="185"/>
      <c r="K101" s="194">
        <f t="shared" si="5"/>
        <v>183744</v>
      </c>
    </row>
    <row r="102" spans="1:11" s="2" customFormat="1" ht="12.75" hidden="1" x14ac:dyDescent="0.2">
      <c r="A102" s="412" t="s">
        <v>1029</v>
      </c>
      <c r="B102" s="411" t="s">
        <v>924</v>
      </c>
      <c r="C102" s="401">
        <v>6150</v>
      </c>
      <c r="D102" s="402" t="s">
        <v>48</v>
      </c>
      <c r="E102" s="193" t="s">
        <v>856</v>
      </c>
      <c r="F102" s="189"/>
      <c r="G102" s="185" t="s">
        <v>92</v>
      </c>
      <c r="H102" s="433" t="s">
        <v>1149</v>
      </c>
      <c r="I102" s="185"/>
      <c r="J102" s="185"/>
      <c r="K102" s="194">
        <f t="shared" si="5"/>
        <v>6150</v>
      </c>
    </row>
    <row r="103" spans="1:11" s="2" customFormat="1" ht="12.75" hidden="1" x14ac:dyDescent="0.2">
      <c r="A103" s="412" t="s">
        <v>1029</v>
      </c>
      <c r="B103" s="411" t="s">
        <v>925</v>
      </c>
      <c r="C103" s="401">
        <v>19700</v>
      </c>
      <c r="D103" s="402" t="s">
        <v>48</v>
      </c>
      <c r="E103" s="193" t="s">
        <v>856</v>
      </c>
      <c r="F103" s="189"/>
      <c r="G103" s="185" t="s">
        <v>84</v>
      </c>
      <c r="H103" s="433" t="s">
        <v>1046</v>
      </c>
      <c r="I103" s="185"/>
      <c r="J103" s="185"/>
      <c r="K103" s="194">
        <f t="shared" si="5"/>
        <v>19700</v>
      </c>
    </row>
    <row r="104" spans="1:11" s="2" customFormat="1" ht="12.75" hidden="1" x14ac:dyDescent="0.2">
      <c r="A104" s="412" t="s">
        <v>1029</v>
      </c>
      <c r="B104" s="411" t="s">
        <v>926</v>
      </c>
      <c r="C104" s="401">
        <v>95000</v>
      </c>
      <c r="D104" s="402" t="s">
        <v>48</v>
      </c>
      <c r="E104" s="193" t="s">
        <v>856</v>
      </c>
      <c r="F104" s="189"/>
      <c r="G104" s="185" t="s">
        <v>84</v>
      </c>
      <c r="H104" s="433" t="s">
        <v>1047</v>
      </c>
      <c r="I104" s="185"/>
      <c r="J104" s="185"/>
      <c r="K104" s="194">
        <f t="shared" si="5"/>
        <v>95000</v>
      </c>
    </row>
    <row r="105" spans="1:11" s="2" customFormat="1" ht="22.5" hidden="1" x14ac:dyDescent="0.2">
      <c r="A105" s="424" t="s">
        <v>1029</v>
      </c>
      <c r="B105" s="408" t="s">
        <v>927</v>
      </c>
      <c r="C105" s="409">
        <v>256110</v>
      </c>
      <c r="D105" s="418" t="s">
        <v>48</v>
      </c>
      <c r="E105" s="193" t="s">
        <v>854</v>
      </c>
      <c r="F105" s="189"/>
      <c r="G105" s="185" t="s">
        <v>85</v>
      </c>
      <c r="H105" s="433" t="s">
        <v>1043</v>
      </c>
      <c r="I105" s="185"/>
      <c r="J105" s="185"/>
      <c r="K105" s="194">
        <f t="shared" si="5"/>
        <v>256110</v>
      </c>
    </row>
    <row r="106" spans="1:11" s="2" customFormat="1" ht="22.5" hidden="1" x14ac:dyDescent="0.2">
      <c r="A106" s="412" t="s">
        <v>1131</v>
      </c>
      <c r="B106" s="411" t="s">
        <v>909</v>
      </c>
      <c r="C106" s="401">
        <v>63600</v>
      </c>
      <c r="D106" s="402" t="s">
        <v>48</v>
      </c>
      <c r="E106" s="193" t="s">
        <v>856</v>
      </c>
      <c r="F106" s="189"/>
      <c r="G106" s="185" t="s">
        <v>92</v>
      </c>
      <c r="H106" s="433" t="s">
        <v>1031</v>
      </c>
      <c r="I106" s="185"/>
      <c r="J106" s="185"/>
      <c r="K106" s="194">
        <f t="shared" si="5"/>
        <v>63600</v>
      </c>
    </row>
    <row r="107" spans="1:11" s="2" customFormat="1" ht="12.75" hidden="1" x14ac:dyDescent="0.2">
      <c r="A107" s="424" t="s">
        <v>1131</v>
      </c>
      <c r="B107" s="408" t="s">
        <v>113</v>
      </c>
      <c r="C107" s="409">
        <v>487720</v>
      </c>
      <c r="D107" s="418" t="s">
        <v>48</v>
      </c>
      <c r="E107" s="193" t="s">
        <v>854</v>
      </c>
      <c r="F107" s="189"/>
      <c r="G107" s="185" t="s">
        <v>110</v>
      </c>
      <c r="H107" s="433" t="s">
        <v>116</v>
      </c>
      <c r="I107" s="185"/>
      <c r="J107" s="185"/>
      <c r="K107" s="194">
        <f t="shared" si="5"/>
        <v>487720</v>
      </c>
    </row>
    <row r="108" spans="1:11" s="2" customFormat="1" ht="22.5" hidden="1" x14ac:dyDescent="0.2">
      <c r="A108" s="424" t="s">
        <v>1131</v>
      </c>
      <c r="B108" s="408" t="s">
        <v>1072</v>
      </c>
      <c r="C108" s="409">
        <v>336800</v>
      </c>
      <c r="D108" s="418" t="s">
        <v>1132</v>
      </c>
      <c r="E108" s="193" t="s">
        <v>854</v>
      </c>
      <c r="F108" s="189"/>
      <c r="G108" s="185" t="s">
        <v>92</v>
      </c>
      <c r="H108" s="433" t="s">
        <v>1263</v>
      </c>
      <c r="I108" s="185"/>
      <c r="J108" s="185"/>
      <c r="K108" s="194">
        <f t="shared" si="5"/>
        <v>336800</v>
      </c>
    </row>
    <row r="109" spans="1:11" s="2" customFormat="1" ht="22.5" hidden="1" x14ac:dyDescent="0.2">
      <c r="A109" s="424" t="s">
        <v>1131</v>
      </c>
      <c r="B109" s="408" t="s">
        <v>1073</v>
      </c>
      <c r="C109" s="409">
        <v>157152.42000000001</v>
      </c>
      <c r="D109" s="418" t="s">
        <v>48</v>
      </c>
      <c r="E109" s="193" t="s">
        <v>854</v>
      </c>
      <c r="F109" s="189" t="s">
        <v>1166</v>
      </c>
      <c r="G109" s="185" t="s">
        <v>85</v>
      </c>
      <c r="H109" s="434" t="s">
        <v>776</v>
      </c>
      <c r="I109" s="185"/>
      <c r="J109" s="185"/>
      <c r="K109" s="194">
        <f t="shared" si="5"/>
        <v>157152.42000000001</v>
      </c>
    </row>
    <row r="110" spans="1:11" s="2" customFormat="1" ht="12.75" hidden="1" x14ac:dyDescent="0.2">
      <c r="A110" s="412" t="s">
        <v>1131</v>
      </c>
      <c r="B110" s="411" t="s">
        <v>1074</v>
      </c>
      <c r="C110" s="401">
        <v>22800</v>
      </c>
      <c r="D110" s="402" t="s">
        <v>48</v>
      </c>
      <c r="E110" s="193" t="s">
        <v>856</v>
      </c>
      <c r="F110" s="189"/>
      <c r="G110" s="185" t="s">
        <v>92</v>
      </c>
      <c r="H110" s="433" t="s">
        <v>1141</v>
      </c>
      <c r="I110" s="185"/>
      <c r="J110" s="185"/>
      <c r="K110" s="194">
        <f t="shared" si="5"/>
        <v>22800</v>
      </c>
    </row>
    <row r="111" spans="1:11" s="2" customFormat="1" ht="12.75" hidden="1" x14ac:dyDescent="0.2">
      <c r="A111" s="412" t="s">
        <v>1131</v>
      </c>
      <c r="B111" s="411" t="s">
        <v>1075</v>
      </c>
      <c r="C111" s="401">
        <v>34000</v>
      </c>
      <c r="D111" s="402" t="s">
        <v>48</v>
      </c>
      <c r="E111" s="193" t="s">
        <v>856</v>
      </c>
      <c r="F111" s="190"/>
      <c r="G111" s="185" t="s">
        <v>110</v>
      </c>
      <c r="H111" s="433" t="s">
        <v>1135</v>
      </c>
      <c r="I111" s="185"/>
      <c r="J111" s="185"/>
      <c r="K111" s="194">
        <f t="shared" si="5"/>
        <v>34000</v>
      </c>
    </row>
    <row r="112" spans="1:11" s="2" customFormat="1" ht="22.5" hidden="1" x14ac:dyDescent="0.2">
      <c r="A112" s="412" t="s">
        <v>1131</v>
      </c>
      <c r="B112" s="411" t="s">
        <v>1334</v>
      </c>
      <c r="C112" s="401">
        <v>45540</v>
      </c>
      <c r="D112" s="402" t="s">
        <v>1132</v>
      </c>
      <c r="E112" s="193" t="s">
        <v>856</v>
      </c>
      <c r="F112" s="189" t="s">
        <v>79</v>
      </c>
      <c r="G112" s="185" t="s">
        <v>92</v>
      </c>
      <c r="H112" s="433" t="s">
        <v>138</v>
      </c>
      <c r="I112" s="185"/>
      <c r="J112" s="185"/>
      <c r="K112" s="194">
        <f t="shared" si="5"/>
        <v>45540</v>
      </c>
    </row>
    <row r="113" spans="1:11" s="2" customFormat="1" ht="12.75" hidden="1" x14ac:dyDescent="0.2">
      <c r="A113" s="412" t="s">
        <v>1131</v>
      </c>
      <c r="B113" s="405" t="s">
        <v>1084</v>
      </c>
      <c r="C113" s="401">
        <v>89819</v>
      </c>
      <c r="D113" s="402" t="s">
        <v>1132</v>
      </c>
      <c r="E113" s="193" t="s">
        <v>1132</v>
      </c>
      <c r="F113" s="189" t="s">
        <v>777</v>
      </c>
      <c r="G113" s="185" t="s">
        <v>85</v>
      </c>
      <c r="H113" s="434" t="s">
        <v>776</v>
      </c>
      <c r="I113" s="185"/>
      <c r="J113" s="185"/>
      <c r="K113" s="194">
        <f t="shared" si="5"/>
        <v>89819</v>
      </c>
    </row>
    <row r="114" spans="1:11" s="2" customFormat="1" ht="33.75" hidden="1" x14ac:dyDescent="0.2">
      <c r="A114" s="412" t="s">
        <v>1131</v>
      </c>
      <c r="B114" s="405" t="s">
        <v>1117</v>
      </c>
      <c r="C114" s="401">
        <v>95280</v>
      </c>
      <c r="D114" s="402" t="s">
        <v>48</v>
      </c>
      <c r="E114" s="193" t="s">
        <v>856</v>
      </c>
      <c r="F114" s="189"/>
      <c r="G114" s="185" t="s">
        <v>85</v>
      </c>
      <c r="H114" s="433" t="s">
        <v>1159</v>
      </c>
      <c r="I114" s="185"/>
      <c r="J114" s="185"/>
      <c r="K114" s="194">
        <f t="shared" si="5"/>
        <v>95280</v>
      </c>
    </row>
    <row r="115" spans="1:11" s="2" customFormat="1" ht="22.5" hidden="1" x14ac:dyDescent="0.2">
      <c r="A115" s="412" t="s">
        <v>1131</v>
      </c>
      <c r="B115" s="405" t="s">
        <v>1118</v>
      </c>
      <c r="C115" s="401">
        <v>56000</v>
      </c>
      <c r="D115" s="402" t="s">
        <v>48</v>
      </c>
      <c r="E115" s="193" t="s">
        <v>856</v>
      </c>
      <c r="F115" s="189" t="s">
        <v>79</v>
      </c>
      <c r="G115" s="185" t="s">
        <v>84</v>
      </c>
      <c r="H115" s="433" t="s">
        <v>121</v>
      </c>
      <c r="I115" s="185"/>
      <c r="J115" s="185"/>
      <c r="K115" s="194">
        <f t="shared" si="5"/>
        <v>56000</v>
      </c>
    </row>
    <row r="116" spans="1:11" s="2" customFormat="1" ht="22.5" hidden="1" x14ac:dyDescent="0.2">
      <c r="A116" s="399" t="s">
        <v>1131</v>
      </c>
      <c r="B116" s="405" t="s">
        <v>1119</v>
      </c>
      <c r="C116" s="401">
        <v>67500</v>
      </c>
      <c r="D116" s="402" t="s">
        <v>48</v>
      </c>
      <c r="E116" s="193" t="s">
        <v>856</v>
      </c>
      <c r="F116" s="189" t="s">
        <v>79</v>
      </c>
      <c r="G116" s="185" t="s">
        <v>84</v>
      </c>
      <c r="H116" s="433" t="s">
        <v>121</v>
      </c>
      <c r="I116" s="185"/>
      <c r="J116" s="185"/>
      <c r="K116" s="194">
        <f t="shared" si="5"/>
        <v>67500</v>
      </c>
    </row>
    <row r="117" spans="1:11" s="2" customFormat="1" ht="12.75" hidden="1" x14ac:dyDescent="0.2">
      <c r="A117" s="416" t="s">
        <v>1131</v>
      </c>
      <c r="B117" s="408" t="s">
        <v>1120</v>
      </c>
      <c r="C117" s="409">
        <v>499398</v>
      </c>
      <c r="D117" s="418" t="s">
        <v>1132</v>
      </c>
      <c r="E117" s="193" t="s">
        <v>854</v>
      </c>
      <c r="F117" s="189"/>
      <c r="G117" s="185" t="s">
        <v>85</v>
      </c>
      <c r="H117" s="433" t="s">
        <v>128</v>
      </c>
      <c r="I117" s="185"/>
      <c r="J117" s="185"/>
      <c r="K117" s="194">
        <f t="shared" si="5"/>
        <v>499398</v>
      </c>
    </row>
    <row r="118" spans="1:11" s="2" customFormat="1" ht="12.75" hidden="1" x14ac:dyDescent="0.2">
      <c r="A118" s="399" t="s">
        <v>1131</v>
      </c>
      <c r="B118" s="411" t="s">
        <v>1122</v>
      </c>
      <c r="C118" s="401">
        <v>83390</v>
      </c>
      <c r="D118" s="402" t="s">
        <v>48</v>
      </c>
      <c r="E118" s="193" t="s">
        <v>856</v>
      </c>
      <c r="F118" s="189"/>
      <c r="G118" s="185" t="s">
        <v>92</v>
      </c>
      <c r="H118" s="433" t="s">
        <v>1158</v>
      </c>
      <c r="I118" s="185"/>
      <c r="J118" s="185"/>
      <c r="K118" s="194">
        <f t="shared" si="5"/>
        <v>83390</v>
      </c>
    </row>
    <row r="119" spans="1:11" s="2" customFormat="1" ht="12.75" hidden="1" x14ac:dyDescent="0.2">
      <c r="A119" s="399" t="s">
        <v>1131</v>
      </c>
      <c r="B119" s="411" t="s">
        <v>1157</v>
      </c>
      <c r="C119" s="401">
        <v>25513</v>
      </c>
      <c r="D119" s="402" t="s">
        <v>1428</v>
      </c>
      <c r="E119" s="193" t="s">
        <v>856</v>
      </c>
      <c r="F119" s="189" t="s">
        <v>79</v>
      </c>
      <c r="G119" s="185" t="s">
        <v>92</v>
      </c>
      <c r="H119" s="433" t="s">
        <v>1158</v>
      </c>
      <c r="I119" s="185"/>
      <c r="J119" s="185"/>
      <c r="K119" s="194">
        <f t="shared" si="5"/>
        <v>25513</v>
      </c>
    </row>
    <row r="120" spans="1:11" s="2" customFormat="1" ht="12.75" hidden="1" x14ac:dyDescent="0.2">
      <c r="A120" s="399" t="s">
        <v>1131</v>
      </c>
      <c r="B120" s="411" t="s">
        <v>1124</v>
      </c>
      <c r="C120" s="401">
        <v>30031.5</v>
      </c>
      <c r="D120" s="402" t="s">
        <v>1428</v>
      </c>
      <c r="E120" s="193" t="s">
        <v>856</v>
      </c>
      <c r="F120" s="189" t="s">
        <v>79</v>
      </c>
      <c r="G120" s="185" t="s">
        <v>84</v>
      </c>
      <c r="H120" s="433" t="s">
        <v>1612</v>
      </c>
      <c r="I120" s="185"/>
      <c r="J120" s="185"/>
      <c r="K120" s="194">
        <f t="shared" si="5"/>
        <v>30031.5</v>
      </c>
    </row>
    <row r="121" spans="1:11" s="2" customFormat="1" ht="22.5" hidden="1" x14ac:dyDescent="0.2">
      <c r="A121" s="399" t="s">
        <v>1131</v>
      </c>
      <c r="B121" s="411" t="s">
        <v>1125</v>
      </c>
      <c r="C121" s="401">
        <v>99564</v>
      </c>
      <c r="D121" s="402" t="s">
        <v>48</v>
      </c>
      <c r="E121" s="193" t="s">
        <v>856</v>
      </c>
      <c r="F121" s="189" t="s">
        <v>79</v>
      </c>
      <c r="G121" s="185" t="s">
        <v>84</v>
      </c>
      <c r="H121" s="433" t="s">
        <v>1146</v>
      </c>
      <c r="I121" s="185"/>
      <c r="J121" s="185"/>
      <c r="K121" s="194">
        <f t="shared" si="5"/>
        <v>99564</v>
      </c>
    </row>
    <row r="122" spans="1:11" s="2" customFormat="1" ht="12.75" hidden="1" x14ac:dyDescent="0.2">
      <c r="A122" s="399" t="s">
        <v>1131</v>
      </c>
      <c r="B122" s="411" t="s">
        <v>1126</v>
      </c>
      <c r="C122" s="401">
        <v>99991.5</v>
      </c>
      <c r="D122" s="402" t="s">
        <v>52</v>
      </c>
      <c r="E122" s="193" t="s">
        <v>856</v>
      </c>
      <c r="F122" s="189" t="s">
        <v>79</v>
      </c>
      <c r="G122" s="185" t="s">
        <v>92</v>
      </c>
      <c r="H122" s="433" t="s">
        <v>1537</v>
      </c>
      <c r="I122" s="185"/>
      <c r="J122" s="185"/>
      <c r="K122" s="194">
        <f t="shared" si="5"/>
        <v>99991.5</v>
      </c>
    </row>
    <row r="123" spans="1:11" s="2" customFormat="1" x14ac:dyDescent="0.25">
      <c r="A123" s="423" t="s">
        <v>1131</v>
      </c>
      <c r="B123" s="107" t="s">
        <v>1127</v>
      </c>
      <c r="C123" s="45">
        <v>99000</v>
      </c>
      <c r="D123" s="173" t="s">
        <v>58</v>
      </c>
      <c r="E123" s="193"/>
      <c r="F123" s="189" t="s">
        <v>79</v>
      </c>
      <c r="G123" s="185"/>
      <c r="H123" s="107"/>
      <c r="I123" s="185"/>
      <c r="J123" s="185"/>
      <c r="K123" s="194">
        <f t="shared" si="5"/>
        <v>99000</v>
      </c>
    </row>
    <row r="124" spans="1:11" s="2" customFormat="1" ht="12.75" hidden="1" x14ac:dyDescent="0.2">
      <c r="A124" s="412" t="s">
        <v>1131</v>
      </c>
      <c r="B124" s="405" t="s">
        <v>1133</v>
      </c>
      <c r="C124" s="401">
        <v>74849.42</v>
      </c>
      <c r="D124" s="402" t="s">
        <v>48</v>
      </c>
      <c r="E124" s="193" t="s">
        <v>48</v>
      </c>
      <c r="F124" s="189" t="s">
        <v>775</v>
      </c>
      <c r="G124" s="185" t="s">
        <v>85</v>
      </c>
      <c r="H124" s="434" t="s">
        <v>776</v>
      </c>
      <c r="I124" s="185"/>
      <c r="J124" s="185"/>
      <c r="K124" s="194">
        <f t="shared" ref="K124" si="6">C124-J124</f>
        <v>74849.42</v>
      </c>
    </row>
    <row r="125" spans="1:11" s="2" customFormat="1" ht="12.75" hidden="1" x14ac:dyDescent="0.2">
      <c r="A125" s="399" t="s">
        <v>1131</v>
      </c>
      <c r="B125" s="411" t="s">
        <v>1080</v>
      </c>
      <c r="C125" s="401">
        <v>7189.14</v>
      </c>
      <c r="D125" s="402" t="s">
        <v>48</v>
      </c>
      <c r="E125" s="193" t="s">
        <v>48</v>
      </c>
      <c r="F125" s="189" t="s">
        <v>1134</v>
      </c>
      <c r="G125" s="185" t="s">
        <v>85</v>
      </c>
      <c r="H125" s="434" t="s">
        <v>776</v>
      </c>
      <c r="I125" s="185"/>
      <c r="J125" s="185"/>
      <c r="K125" s="194">
        <f t="shared" si="5"/>
        <v>7189.14</v>
      </c>
    </row>
    <row r="126" spans="1:11" s="2" customFormat="1" ht="12.75" hidden="1" x14ac:dyDescent="0.2">
      <c r="A126" s="399" t="s">
        <v>1131</v>
      </c>
      <c r="B126" s="411" t="s">
        <v>1078</v>
      </c>
      <c r="C126" s="401">
        <v>12065.25</v>
      </c>
      <c r="D126" s="402" t="s">
        <v>48</v>
      </c>
      <c r="E126" s="193" t="s">
        <v>48</v>
      </c>
      <c r="F126" s="189" t="s">
        <v>1134</v>
      </c>
      <c r="G126" s="185" t="s">
        <v>85</v>
      </c>
      <c r="H126" s="434" t="s">
        <v>776</v>
      </c>
      <c r="I126" s="185"/>
      <c r="J126" s="185"/>
      <c r="K126" s="194">
        <f t="shared" si="5"/>
        <v>12065.25</v>
      </c>
    </row>
    <row r="127" spans="1:11" s="2" customFormat="1" ht="12.75" hidden="1" x14ac:dyDescent="0.2">
      <c r="A127" s="399" t="s">
        <v>1131</v>
      </c>
      <c r="B127" s="411" t="s">
        <v>1079</v>
      </c>
      <c r="C127" s="401">
        <v>7126.62</v>
      </c>
      <c r="D127" s="402" t="s">
        <v>48</v>
      </c>
      <c r="E127" s="193" t="s">
        <v>48</v>
      </c>
      <c r="F127" s="189" t="s">
        <v>1134</v>
      </c>
      <c r="G127" s="185" t="s">
        <v>85</v>
      </c>
      <c r="H127" s="434" t="s">
        <v>776</v>
      </c>
      <c r="I127" s="185"/>
      <c r="J127" s="185"/>
      <c r="K127" s="194">
        <f t="shared" si="5"/>
        <v>7126.62</v>
      </c>
    </row>
    <row r="128" spans="1:11" s="2" customFormat="1" ht="12.75" hidden="1" x14ac:dyDescent="0.2">
      <c r="A128" s="399" t="s">
        <v>1131</v>
      </c>
      <c r="B128" s="405" t="s">
        <v>1083</v>
      </c>
      <c r="C128" s="401">
        <v>13127.99</v>
      </c>
      <c r="D128" s="402" t="s">
        <v>48</v>
      </c>
      <c r="E128" s="193" t="s">
        <v>48</v>
      </c>
      <c r="F128" s="189" t="s">
        <v>775</v>
      </c>
      <c r="G128" s="185" t="s">
        <v>85</v>
      </c>
      <c r="H128" s="434" t="s">
        <v>776</v>
      </c>
      <c r="I128" s="185"/>
      <c r="J128" s="185"/>
      <c r="K128" s="194">
        <f t="shared" si="5"/>
        <v>13127.99</v>
      </c>
    </row>
    <row r="129" spans="1:11" s="2" customFormat="1" ht="12.75" hidden="1" x14ac:dyDescent="0.2">
      <c r="A129" s="399" t="s">
        <v>1131</v>
      </c>
      <c r="B129" s="411" t="s">
        <v>1081</v>
      </c>
      <c r="C129" s="401">
        <v>18754.27</v>
      </c>
      <c r="D129" s="402" t="s">
        <v>48</v>
      </c>
      <c r="E129" s="193" t="s">
        <v>48</v>
      </c>
      <c r="F129" s="189" t="s">
        <v>775</v>
      </c>
      <c r="G129" s="185" t="s">
        <v>85</v>
      </c>
      <c r="H129" s="434" t="s">
        <v>776</v>
      </c>
      <c r="I129" s="185"/>
      <c r="J129" s="185"/>
      <c r="K129" s="194">
        <f t="shared" si="5"/>
        <v>18754.27</v>
      </c>
    </row>
    <row r="130" spans="1:11" s="2" customFormat="1" ht="12.75" hidden="1" customHeight="1" x14ac:dyDescent="0.2">
      <c r="A130" s="399" t="s">
        <v>1131</v>
      </c>
      <c r="B130" s="411" t="s">
        <v>1082</v>
      </c>
      <c r="C130" s="401">
        <v>2813.14</v>
      </c>
      <c r="D130" s="402" t="s">
        <v>48</v>
      </c>
      <c r="E130" s="193" t="s">
        <v>48</v>
      </c>
      <c r="F130" s="189" t="s">
        <v>775</v>
      </c>
      <c r="G130" s="185" t="s">
        <v>85</v>
      </c>
      <c r="H130" s="434" t="s">
        <v>776</v>
      </c>
      <c r="I130" s="185"/>
      <c r="J130" s="185"/>
      <c r="K130" s="194">
        <f t="shared" si="5"/>
        <v>2813.14</v>
      </c>
    </row>
    <row r="131" spans="1:11" s="2" customFormat="1" ht="33.75" hidden="1" x14ac:dyDescent="0.2">
      <c r="A131" s="399" t="s">
        <v>1131</v>
      </c>
      <c r="B131" s="411" t="s">
        <v>1093</v>
      </c>
      <c r="C131" s="401">
        <v>8682.5400000000009</v>
      </c>
      <c r="D131" s="402" t="s">
        <v>1132</v>
      </c>
      <c r="E131" s="193" t="s">
        <v>1132</v>
      </c>
      <c r="F131" s="189" t="s">
        <v>1292</v>
      </c>
      <c r="G131" s="185" t="s">
        <v>85</v>
      </c>
      <c r="H131" s="434" t="s">
        <v>776</v>
      </c>
      <c r="I131" s="185"/>
      <c r="J131" s="185"/>
      <c r="K131" s="194">
        <f t="shared" si="5"/>
        <v>8682.5400000000009</v>
      </c>
    </row>
    <row r="132" spans="1:11" s="2" customFormat="1" ht="12.75" hidden="1" x14ac:dyDescent="0.2">
      <c r="A132" s="399" t="s">
        <v>1131</v>
      </c>
      <c r="B132" s="411" t="s">
        <v>1325</v>
      </c>
      <c r="C132" s="401">
        <v>31250.880000000001</v>
      </c>
      <c r="D132" s="402" t="s">
        <v>1132</v>
      </c>
      <c r="E132" s="193" t="s">
        <v>1132</v>
      </c>
      <c r="F132" s="189" t="s">
        <v>1292</v>
      </c>
      <c r="G132" s="185" t="s">
        <v>85</v>
      </c>
      <c r="H132" s="434" t="s">
        <v>776</v>
      </c>
      <c r="I132" s="185"/>
      <c r="J132" s="185"/>
      <c r="K132" s="194">
        <f t="shared" si="5"/>
        <v>31250.880000000001</v>
      </c>
    </row>
    <row r="133" spans="1:11" s="2" customFormat="1" ht="12.75" hidden="1" x14ac:dyDescent="0.2">
      <c r="A133" s="399" t="s">
        <v>1131</v>
      </c>
      <c r="B133" s="411" t="s">
        <v>1086</v>
      </c>
      <c r="C133" s="401">
        <v>31250.880000000001</v>
      </c>
      <c r="D133" s="402" t="s">
        <v>1132</v>
      </c>
      <c r="E133" s="193" t="s">
        <v>1132</v>
      </c>
      <c r="F133" s="189" t="s">
        <v>1292</v>
      </c>
      <c r="G133" s="185" t="s">
        <v>85</v>
      </c>
      <c r="H133" s="434" t="s">
        <v>776</v>
      </c>
      <c r="I133" s="185"/>
      <c r="J133" s="185"/>
      <c r="K133" s="194">
        <f t="shared" si="5"/>
        <v>31250.880000000001</v>
      </c>
    </row>
    <row r="134" spans="1:11" s="2" customFormat="1" ht="12.75" hidden="1" x14ac:dyDescent="0.2">
      <c r="A134" s="399" t="s">
        <v>1131</v>
      </c>
      <c r="B134" s="411" t="s">
        <v>1087</v>
      </c>
      <c r="C134" s="401">
        <v>8682.5400000000009</v>
      </c>
      <c r="D134" s="402" t="s">
        <v>1132</v>
      </c>
      <c r="E134" s="193" t="s">
        <v>1132</v>
      </c>
      <c r="F134" s="189" t="s">
        <v>1292</v>
      </c>
      <c r="G134" s="185" t="s">
        <v>85</v>
      </c>
      <c r="H134" s="434" t="s">
        <v>776</v>
      </c>
      <c r="I134" s="185"/>
      <c r="J134" s="185"/>
      <c r="K134" s="194">
        <f t="shared" si="5"/>
        <v>8682.5400000000009</v>
      </c>
    </row>
    <row r="135" spans="1:11" s="2" customFormat="1" ht="12.75" hidden="1" x14ac:dyDescent="0.2">
      <c r="A135" s="399" t="s">
        <v>1131</v>
      </c>
      <c r="B135" s="411" t="s">
        <v>1088</v>
      </c>
      <c r="C135" s="401">
        <v>8677.33</v>
      </c>
      <c r="D135" s="402" t="s">
        <v>1132</v>
      </c>
      <c r="E135" s="193" t="s">
        <v>1132</v>
      </c>
      <c r="F135" s="189" t="s">
        <v>1292</v>
      </c>
      <c r="G135" s="185" t="s">
        <v>85</v>
      </c>
      <c r="H135" s="434" t="s">
        <v>776</v>
      </c>
      <c r="I135" s="185"/>
      <c r="J135" s="185"/>
      <c r="K135" s="194">
        <f t="shared" si="5"/>
        <v>8677.33</v>
      </c>
    </row>
    <row r="136" spans="1:11" s="2" customFormat="1" ht="12.75" hidden="1" x14ac:dyDescent="0.2">
      <c r="A136" s="399" t="s">
        <v>1131</v>
      </c>
      <c r="B136" s="411" t="s">
        <v>1089</v>
      </c>
      <c r="C136" s="401">
        <v>31250.880000000001</v>
      </c>
      <c r="D136" s="402" t="s">
        <v>1132</v>
      </c>
      <c r="E136" s="193" t="s">
        <v>1132</v>
      </c>
      <c r="F136" s="189" t="s">
        <v>1292</v>
      </c>
      <c r="G136" s="185" t="s">
        <v>85</v>
      </c>
      <c r="H136" s="434" t="s">
        <v>776</v>
      </c>
      <c r="I136" s="185"/>
      <c r="J136" s="185"/>
      <c r="K136" s="194">
        <f t="shared" si="5"/>
        <v>31250.880000000001</v>
      </c>
    </row>
    <row r="137" spans="1:11" s="2" customFormat="1" ht="12.75" hidden="1" x14ac:dyDescent="0.2">
      <c r="A137" s="399" t="s">
        <v>1131</v>
      </c>
      <c r="B137" s="411" t="s">
        <v>1090</v>
      </c>
      <c r="C137" s="401">
        <v>31250.880000000001</v>
      </c>
      <c r="D137" s="402" t="s">
        <v>1132</v>
      </c>
      <c r="E137" s="193" t="s">
        <v>1132</v>
      </c>
      <c r="F137" s="189" t="s">
        <v>1292</v>
      </c>
      <c r="G137" s="185" t="s">
        <v>85</v>
      </c>
      <c r="H137" s="434" t="s">
        <v>776</v>
      </c>
      <c r="I137" s="185"/>
      <c r="J137" s="185"/>
      <c r="K137" s="194">
        <f t="shared" si="5"/>
        <v>31250.880000000001</v>
      </c>
    </row>
    <row r="138" spans="1:11" s="2" customFormat="1" ht="12.75" hidden="1" x14ac:dyDescent="0.2">
      <c r="A138" s="399" t="s">
        <v>1131</v>
      </c>
      <c r="B138" s="411" t="s">
        <v>1091</v>
      </c>
      <c r="C138" s="401">
        <v>26042.400000000001</v>
      </c>
      <c r="D138" s="402" t="s">
        <v>1132</v>
      </c>
      <c r="E138" s="193" t="s">
        <v>1132</v>
      </c>
      <c r="F138" s="189" t="s">
        <v>1292</v>
      </c>
      <c r="G138" s="185" t="s">
        <v>85</v>
      </c>
      <c r="H138" s="434" t="s">
        <v>776</v>
      </c>
      <c r="I138" s="185"/>
      <c r="J138" s="185"/>
      <c r="K138" s="194">
        <f t="shared" si="5"/>
        <v>26042.400000000001</v>
      </c>
    </row>
    <row r="139" spans="1:11" s="2" customFormat="1" ht="12.75" hidden="1" x14ac:dyDescent="0.2">
      <c r="A139" s="399" t="s">
        <v>1131</v>
      </c>
      <c r="B139" s="411" t="s">
        <v>1092</v>
      </c>
      <c r="C139" s="401">
        <v>31250.880000000001</v>
      </c>
      <c r="D139" s="402" t="s">
        <v>1132</v>
      </c>
      <c r="E139" s="193" t="s">
        <v>1132</v>
      </c>
      <c r="F139" s="189" t="s">
        <v>1292</v>
      </c>
      <c r="G139" s="185" t="s">
        <v>85</v>
      </c>
      <c r="H139" s="434" t="s">
        <v>776</v>
      </c>
      <c r="I139" s="185"/>
      <c r="J139" s="185"/>
      <c r="K139" s="194">
        <f t="shared" si="5"/>
        <v>31250.880000000001</v>
      </c>
    </row>
    <row r="140" spans="1:11" s="2" customFormat="1" ht="22.5" hidden="1" x14ac:dyDescent="0.2">
      <c r="A140" s="399" t="s">
        <v>1131</v>
      </c>
      <c r="B140" s="411" t="s">
        <v>1516</v>
      </c>
      <c r="C140" s="401">
        <v>15625.44</v>
      </c>
      <c r="D140" s="402" t="s">
        <v>1132</v>
      </c>
      <c r="E140" s="193" t="s">
        <v>1132</v>
      </c>
      <c r="F140" s="189" t="s">
        <v>1293</v>
      </c>
      <c r="G140" s="185" t="s">
        <v>85</v>
      </c>
      <c r="H140" s="434" t="s">
        <v>776</v>
      </c>
      <c r="I140" s="185"/>
      <c r="J140" s="185"/>
      <c r="K140" s="194">
        <f t="shared" si="4"/>
        <v>15625.44</v>
      </c>
    </row>
    <row r="141" spans="1:11" s="2" customFormat="1" ht="12.75" hidden="1" x14ac:dyDescent="0.2">
      <c r="A141" s="399" t="s">
        <v>1131</v>
      </c>
      <c r="B141" s="411" t="s">
        <v>1094</v>
      </c>
      <c r="C141" s="401">
        <v>15625.44</v>
      </c>
      <c r="D141" s="402" t="s">
        <v>1132</v>
      </c>
      <c r="E141" s="193" t="s">
        <v>1132</v>
      </c>
      <c r="F141" s="189" t="s">
        <v>1293</v>
      </c>
      <c r="G141" s="185" t="s">
        <v>85</v>
      </c>
      <c r="H141" s="434" t="s">
        <v>776</v>
      </c>
      <c r="I141" s="185"/>
      <c r="J141" s="185"/>
      <c r="K141" s="194">
        <f t="shared" si="4"/>
        <v>15625.44</v>
      </c>
    </row>
    <row r="142" spans="1:11" s="2" customFormat="1" ht="12.75" hidden="1" x14ac:dyDescent="0.2">
      <c r="A142" s="399" t="s">
        <v>1131</v>
      </c>
      <c r="B142" s="411" t="s">
        <v>1095</v>
      </c>
      <c r="C142" s="401">
        <v>15625.44</v>
      </c>
      <c r="D142" s="402" t="s">
        <v>1132</v>
      </c>
      <c r="E142" s="193" t="s">
        <v>1132</v>
      </c>
      <c r="F142" s="189" t="s">
        <v>1293</v>
      </c>
      <c r="G142" s="185" t="s">
        <v>85</v>
      </c>
      <c r="H142" s="434" t="s">
        <v>776</v>
      </c>
      <c r="I142" s="185"/>
      <c r="J142" s="185"/>
      <c r="K142" s="194">
        <f t="shared" si="4"/>
        <v>15625.44</v>
      </c>
    </row>
    <row r="143" spans="1:11" s="2" customFormat="1" ht="12.75" hidden="1" x14ac:dyDescent="0.2">
      <c r="A143" s="446" t="s">
        <v>1131</v>
      </c>
      <c r="B143" s="447" t="s">
        <v>1096</v>
      </c>
      <c r="C143" s="448">
        <v>15625.44</v>
      </c>
      <c r="D143" s="402" t="s">
        <v>1132</v>
      </c>
      <c r="E143" s="193" t="s">
        <v>1132</v>
      </c>
      <c r="F143" s="230" t="s">
        <v>1293</v>
      </c>
      <c r="G143" s="231" t="s">
        <v>85</v>
      </c>
      <c r="H143" s="450" t="s">
        <v>776</v>
      </c>
      <c r="I143" s="231"/>
      <c r="J143" s="231"/>
      <c r="K143" s="194">
        <f t="shared" si="4"/>
        <v>15625.44</v>
      </c>
    </row>
    <row r="144" spans="1:11" s="2" customFormat="1" ht="12.75" hidden="1" x14ac:dyDescent="0.2">
      <c r="A144" s="399" t="s">
        <v>1131</v>
      </c>
      <c r="B144" s="411" t="s">
        <v>1097</v>
      </c>
      <c r="C144" s="401">
        <v>15625.44</v>
      </c>
      <c r="D144" s="402" t="s">
        <v>1132</v>
      </c>
      <c r="E144" s="193" t="s">
        <v>1132</v>
      </c>
      <c r="F144" s="189" t="s">
        <v>1293</v>
      </c>
      <c r="G144" s="185" t="s">
        <v>85</v>
      </c>
      <c r="H144" s="434" t="s">
        <v>776</v>
      </c>
      <c r="I144" s="185"/>
      <c r="J144" s="185"/>
      <c r="K144" s="194">
        <f t="shared" si="4"/>
        <v>15625.44</v>
      </c>
    </row>
    <row r="145" spans="1:11" s="2" customFormat="1" ht="33.75" hidden="1" x14ac:dyDescent="0.2">
      <c r="A145" s="399" t="s">
        <v>1131</v>
      </c>
      <c r="B145" s="411" t="s">
        <v>1099</v>
      </c>
      <c r="C145" s="401">
        <v>26042.400000000001</v>
      </c>
      <c r="D145" s="402" t="s">
        <v>1132</v>
      </c>
      <c r="E145" s="193" t="s">
        <v>1132</v>
      </c>
      <c r="F145" s="189" t="s">
        <v>1292</v>
      </c>
      <c r="G145" s="185" t="s">
        <v>85</v>
      </c>
      <c r="H145" s="434" t="s">
        <v>776</v>
      </c>
      <c r="I145" s="185"/>
      <c r="J145" s="185"/>
      <c r="K145" s="194">
        <f t="shared" si="4"/>
        <v>26042.400000000001</v>
      </c>
    </row>
    <row r="146" spans="1:11" s="2" customFormat="1" ht="12.75" hidden="1" x14ac:dyDescent="0.2">
      <c r="A146" s="416" t="s">
        <v>1131</v>
      </c>
      <c r="B146" s="421" t="s">
        <v>1110</v>
      </c>
      <c r="C146" s="409">
        <v>210850</v>
      </c>
      <c r="D146" s="418" t="s">
        <v>1132</v>
      </c>
      <c r="E146" s="193" t="s">
        <v>854</v>
      </c>
      <c r="F146" s="189" t="s">
        <v>79</v>
      </c>
      <c r="G146" s="185" t="s">
        <v>92</v>
      </c>
      <c r="H146" s="433" t="s">
        <v>1174</v>
      </c>
      <c r="I146" s="185"/>
      <c r="J146" s="185"/>
      <c r="K146" s="194">
        <f t="shared" si="4"/>
        <v>210850</v>
      </c>
    </row>
    <row r="147" spans="1:11" s="2" customFormat="1" ht="22.5" hidden="1" x14ac:dyDescent="0.2">
      <c r="A147" s="416" t="s">
        <v>1131</v>
      </c>
      <c r="B147" s="421" t="s">
        <v>1111</v>
      </c>
      <c r="C147" s="409">
        <v>217750</v>
      </c>
      <c r="D147" s="418" t="s">
        <v>1132</v>
      </c>
      <c r="E147" s="193" t="s">
        <v>854</v>
      </c>
      <c r="F147" s="189"/>
      <c r="G147" s="185" t="s">
        <v>92</v>
      </c>
      <c r="H147" s="433" t="s">
        <v>1044</v>
      </c>
      <c r="I147" s="185"/>
      <c r="J147" s="185"/>
      <c r="K147" s="194">
        <f t="shared" si="4"/>
        <v>217750</v>
      </c>
    </row>
    <row r="148" spans="1:11" s="2" customFormat="1" ht="22.5" hidden="1" x14ac:dyDescent="0.2">
      <c r="A148" s="416" t="s">
        <v>1131</v>
      </c>
      <c r="B148" s="421" t="s">
        <v>1112</v>
      </c>
      <c r="C148" s="409">
        <v>364652.89</v>
      </c>
      <c r="D148" s="418" t="s">
        <v>1132</v>
      </c>
      <c r="E148" s="193" t="s">
        <v>854</v>
      </c>
      <c r="F148" s="189"/>
      <c r="G148" s="185" t="s">
        <v>92</v>
      </c>
      <c r="H148" s="433" t="s">
        <v>1160</v>
      </c>
      <c r="I148" s="185"/>
      <c r="J148" s="185"/>
      <c r="K148" s="194">
        <f t="shared" si="4"/>
        <v>364652.89</v>
      </c>
    </row>
    <row r="149" spans="1:11" s="2" customFormat="1" ht="22.5" hidden="1" x14ac:dyDescent="0.2">
      <c r="A149" s="416" t="s">
        <v>1131</v>
      </c>
      <c r="B149" s="421" t="s">
        <v>1113</v>
      </c>
      <c r="C149" s="409">
        <v>687514.82</v>
      </c>
      <c r="D149" s="418" t="s">
        <v>1132</v>
      </c>
      <c r="E149" s="193" t="s">
        <v>854</v>
      </c>
      <c r="F149" s="189"/>
      <c r="G149" s="185" t="s">
        <v>92</v>
      </c>
      <c r="H149" s="433" t="s">
        <v>1147</v>
      </c>
      <c r="I149" s="185"/>
      <c r="J149" s="185"/>
      <c r="K149" s="194">
        <f t="shared" si="4"/>
        <v>687514.82</v>
      </c>
    </row>
    <row r="150" spans="1:11" s="2" customFormat="1" ht="12.75" hidden="1" x14ac:dyDescent="0.2">
      <c r="A150" s="399" t="s">
        <v>1131</v>
      </c>
      <c r="B150" s="405" t="s">
        <v>1114</v>
      </c>
      <c r="C150" s="401">
        <v>11000</v>
      </c>
      <c r="D150" s="402" t="s">
        <v>48</v>
      </c>
      <c r="E150" s="193" t="s">
        <v>856</v>
      </c>
      <c r="F150" s="189"/>
      <c r="G150" s="185" t="s">
        <v>92</v>
      </c>
      <c r="H150" s="433" t="s">
        <v>1150</v>
      </c>
      <c r="I150" s="185"/>
      <c r="J150" s="185"/>
      <c r="K150" s="194">
        <f t="shared" si="4"/>
        <v>11000</v>
      </c>
    </row>
    <row r="151" spans="1:11" s="2" customFormat="1" ht="12.75" hidden="1" x14ac:dyDescent="0.2">
      <c r="A151" s="399" t="s">
        <v>1131</v>
      </c>
      <c r="B151" s="405" t="s">
        <v>1115</v>
      </c>
      <c r="C151" s="401">
        <v>40090</v>
      </c>
      <c r="D151" s="402" t="s">
        <v>48</v>
      </c>
      <c r="E151" s="193" t="s">
        <v>856</v>
      </c>
      <c r="F151" s="189" t="s">
        <v>79</v>
      </c>
      <c r="G151" s="185" t="s">
        <v>92</v>
      </c>
      <c r="H151" s="433" t="s">
        <v>1140</v>
      </c>
      <c r="I151" s="185"/>
      <c r="J151" s="185"/>
      <c r="K151" s="194">
        <f t="shared" si="4"/>
        <v>40090</v>
      </c>
    </row>
    <row r="152" spans="1:11" s="2" customFormat="1" ht="12.75" hidden="1" x14ac:dyDescent="0.2">
      <c r="A152" s="399" t="s">
        <v>1131</v>
      </c>
      <c r="B152" s="405" t="s">
        <v>1116</v>
      </c>
      <c r="C152" s="401">
        <v>5800</v>
      </c>
      <c r="D152" s="402" t="s">
        <v>48</v>
      </c>
      <c r="E152" s="193" t="s">
        <v>856</v>
      </c>
      <c r="F152" s="189"/>
      <c r="G152" s="185" t="s">
        <v>92</v>
      </c>
      <c r="H152" s="433" t="s">
        <v>449</v>
      </c>
      <c r="I152" s="185"/>
      <c r="J152" s="185"/>
      <c r="K152" s="194">
        <f t="shared" si="4"/>
        <v>5800</v>
      </c>
    </row>
    <row r="153" spans="1:11" s="2" customFormat="1" x14ac:dyDescent="0.25">
      <c r="A153" s="330" t="s">
        <v>1217</v>
      </c>
      <c r="B153" s="107" t="s">
        <v>1182</v>
      </c>
      <c r="C153" s="45">
        <v>9500</v>
      </c>
      <c r="D153" s="173" t="s">
        <v>58</v>
      </c>
      <c r="E153" s="193"/>
      <c r="F153" s="189"/>
      <c r="G153" s="185" t="s">
        <v>92</v>
      </c>
      <c r="H153" s="107" t="s">
        <v>115</v>
      </c>
      <c r="I153" s="185"/>
      <c r="J153" s="185"/>
      <c r="K153" s="194">
        <f t="shared" si="4"/>
        <v>9500</v>
      </c>
    </row>
    <row r="154" spans="1:11" s="2" customFormat="1" ht="12.75" hidden="1" x14ac:dyDescent="0.2">
      <c r="A154" s="416" t="s">
        <v>1217</v>
      </c>
      <c r="B154" s="421" t="s">
        <v>1184</v>
      </c>
      <c r="C154" s="409">
        <v>270370</v>
      </c>
      <c r="D154" s="418" t="s">
        <v>1132</v>
      </c>
      <c r="E154" s="193" t="s">
        <v>854</v>
      </c>
      <c r="F154" s="189" t="s">
        <v>79</v>
      </c>
      <c r="G154" s="185" t="s">
        <v>92</v>
      </c>
      <c r="H154" s="433" t="s">
        <v>1294</v>
      </c>
      <c r="I154" s="185"/>
      <c r="J154" s="185"/>
      <c r="K154" s="194">
        <f t="shared" si="4"/>
        <v>270370</v>
      </c>
    </row>
    <row r="155" spans="1:11" s="2" customFormat="1" ht="22.5" hidden="1" x14ac:dyDescent="0.2">
      <c r="A155" s="430" t="s">
        <v>1217</v>
      </c>
      <c r="B155" s="431" t="s">
        <v>1185</v>
      </c>
      <c r="C155" s="432">
        <v>136000</v>
      </c>
      <c r="D155" s="418" t="s">
        <v>1132</v>
      </c>
      <c r="E155" s="193" t="s">
        <v>854</v>
      </c>
      <c r="F155" s="230"/>
      <c r="G155" s="231" t="s">
        <v>92</v>
      </c>
      <c r="H155" s="451" t="s">
        <v>601</v>
      </c>
      <c r="I155" s="231"/>
      <c r="J155" s="231"/>
      <c r="K155" s="194">
        <f t="shared" si="4"/>
        <v>136000</v>
      </c>
    </row>
    <row r="156" spans="1:11" s="2" customFormat="1" ht="22.5" hidden="1" x14ac:dyDescent="0.2">
      <c r="A156" s="430" t="s">
        <v>1217</v>
      </c>
      <c r="B156" s="431" t="s">
        <v>1186</v>
      </c>
      <c r="C156" s="432">
        <v>185130</v>
      </c>
      <c r="D156" s="418" t="s">
        <v>1132</v>
      </c>
      <c r="E156" s="193" t="s">
        <v>854</v>
      </c>
      <c r="F156" s="230"/>
      <c r="G156" s="231" t="s">
        <v>92</v>
      </c>
      <c r="H156" s="451" t="s">
        <v>1225</v>
      </c>
      <c r="I156" s="231"/>
      <c r="J156" s="231"/>
      <c r="K156" s="194">
        <f t="shared" si="4"/>
        <v>185130</v>
      </c>
    </row>
    <row r="157" spans="1:11" s="2" customFormat="1" ht="12.75" hidden="1" x14ac:dyDescent="0.2">
      <c r="A157" s="416" t="s">
        <v>1217</v>
      </c>
      <c r="B157" s="421" t="s">
        <v>1187</v>
      </c>
      <c r="C157" s="409">
        <v>156000</v>
      </c>
      <c r="D157" s="418" t="s">
        <v>1132</v>
      </c>
      <c r="E157" s="193" t="s">
        <v>854</v>
      </c>
      <c r="F157" s="189"/>
      <c r="G157" s="185" t="s">
        <v>84</v>
      </c>
      <c r="H157" s="433" t="s">
        <v>117</v>
      </c>
      <c r="I157" s="185"/>
      <c r="J157" s="185"/>
      <c r="K157" s="194">
        <f t="shared" si="4"/>
        <v>156000</v>
      </c>
    </row>
    <row r="158" spans="1:11" s="2" customFormat="1" ht="12.75" hidden="1" customHeight="1" x14ac:dyDescent="0.2">
      <c r="A158" s="416" t="s">
        <v>1217</v>
      </c>
      <c r="B158" s="421" t="s">
        <v>1188</v>
      </c>
      <c r="C158" s="409">
        <v>181446</v>
      </c>
      <c r="D158" s="418" t="s">
        <v>1132</v>
      </c>
      <c r="E158" s="193" t="s">
        <v>854</v>
      </c>
      <c r="F158" s="189"/>
      <c r="G158" s="185" t="s">
        <v>92</v>
      </c>
      <c r="H158" s="433" t="s">
        <v>1158</v>
      </c>
      <c r="I158" s="185"/>
      <c r="J158" s="185"/>
      <c r="K158" s="194">
        <f t="shared" si="4"/>
        <v>181446</v>
      </c>
    </row>
    <row r="159" spans="1:11" s="2" customFormat="1" ht="22.5" hidden="1" x14ac:dyDescent="0.2">
      <c r="A159" s="399" t="s">
        <v>1217</v>
      </c>
      <c r="B159" s="411" t="s">
        <v>1189</v>
      </c>
      <c r="C159" s="401">
        <v>43200</v>
      </c>
      <c r="D159" s="402" t="s">
        <v>1132</v>
      </c>
      <c r="E159" s="193" t="s">
        <v>856</v>
      </c>
      <c r="F159" s="189" t="s">
        <v>79</v>
      </c>
      <c r="G159" s="185" t="s">
        <v>84</v>
      </c>
      <c r="H159" s="433" t="s">
        <v>121</v>
      </c>
      <c r="I159" s="185"/>
      <c r="J159" s="185"/>
      <c r="K159" s="194">
        <f t="shared" ref="K159:K221" si="7">C159-J159</f>
        <v>43200</v>
      </c>
    </row>
    <row r="160" spans="1:11" s="2" customFormat="1" ht="22.5" hidden="1" x14ac:dyDescent="0.2">
      <c r="A160" s="416" t="s">
        <v>1217</v>
      </c>
      <c r="B160" s="421" t="s">
        <v>1194</v>
      </c>
      <c r="C160" s="409">
        <v>107100</v>
      </c>
      <c r="D160" s="418" t="s">
        <v>1132</v>
      </c>
      <c r="E160" s="193" t="s">
        <v>854</v>
      </c>
      <c r="F160" s="189"/>
      <c r="G160" s="185" t="s">
        <v>85</v>
      </c>
      <c r="H160" s="433" t="s">
        <v>1224</v>
      </c>
      <c r="I160" s="185">
        <v>9</v>
      </c>
      <c r="J160" s="185"/>
      <c r="K160" s="194">
        <f t="shared" si="7"/>
        <v>107100</v>
      </c>
    </row>
    <row r="161" spans="1:11" s="2" customFormat="1" ht="22.5" hidden="1" x14ac:dyDescent="0.2">
      <c r="A161" s="399" t="s">
        <v>1217</v>
      </c>
      <c r="B161" s="411" t="s">
        <v>1190</v>
      </c>
      <c r="C161" s="401">
        <v>9500</v>
      </c>
      <c r="D161" s="402" t="s">
        <v>1132</v>
      </c>
      <c r="E161" s="193" t="s">
        <v>856</v>
      </c>
      <c r="F161" s="189"/>
      <c r="G161" s="185" t="s">
        <v>85</v>
      </c>
      <c r="H161" s="433" t="s">
        <v>1278</v>
      </c>
      <c r="I161" s="185">
        <v>9</v>
      </c>
      <c r="J161" s="185"/>
      <c r="K161" s="194">
        <f t="shared" si="7"/>
        <v>9500</v>
      </c>
    </row>
    <row r="162" spans="1:11" s="2" customFormat="1" ht="12.75" hidden="1" x14ac:dyDescent="0.2">
      <c r="A162" s="399" t="s">
        <v>1217</v>
      </c>
      <c r="B162" s="405" t="s">
        <v>1191</v>
      </c>
      <c r="C162" s="401">
        <v>10741.5</v>
      </c>
      <c r="D162" s="402" t="s">
        <v>1132</v>
      </c>
      <c r="E162" s="193" t="s">
        <v>856</v>
      </c>
      <c r="F162" s="189"/>
      <c r="G162" s="185" t="s">
        <v>92</v>
      </c>
      <c r="H162" s="433" t="s">
        <v>122</v>
      </c>
      <c r="I162" s="185"/>
      <c r="J162" s="185"/>
      <c r="K162" s="194">
        <f t="shared" si="7"/>
        <v>10741.5</v>
      </c>
    </row>
    <row r="163" spans="1:11" s="2" customFormat="1" ht="12.75" hidden="1" x14ac:dyDescent="0.2">
      <c r="A163" s="399" t="s">
        <v>1217</v>
      </c>
      <c r="B163" s="405" t="s">
        <v>1192</v>
      </c>
      <c r="C163" s="401">
        <v>26780</v>
      </c>
      <c r="D163" s="402" t="s">
        <v>1132</v>
      </c>
      <c r="E163" s="193" t="s">
        <v>856</v>
      </c>
      <c r="F163" s="189"/>
      <c r="G163" s="185" t="s">
        <v>84</v>
      </c>
      <c r="H163" s="433" t="s">
        <v>151</v>
      </c>
      <c r="I163" s="185">
        <v>9</v>
      </c>
      <c r="J163" s="185"/>
      <c r="K163" s="194">
        <f t="shared" si="7"/>
        <v>26780</v>
      </c>
    </row>
    <row r="164" spans="1:11" s="2" customFormat="1" ht="12.75" hidden="1" x14ac:dyDescent="0.2">
      <c r="A164" s="399" t="s">
        <v>1217</v>
      </c>
      <c r="B164" s="405" t="s">
        <v>1192</v>
      </c>
      <c r="C164" s="401">
        <v>21658.82</v>
      </c>
      <c r="D164" s="402" t="s">
        <v>1132</v>
      </c>
      <c r="E164" s="193" t="s">
        <v>856</v>
      </c>
      <c r="F164" s="189"/>
      <c r="G164" s="185" t="s">
        <v>85</v>
      </c>
      <c r="H164" s="433" t="s">
        <v>256</v>
      </c>
      <c r="I164" s="185"/>
      <c r="J164" s="185"/>
      <c r="K164" s="194">
        <f t="shared" si="7"/>
        <v>21658.82</v>
      </c>
    </row>
    <row r="165" spans="1:11" s="2" customFormat="1" ht="12.75" hidden="1" x14ac:dyDescent="0.2">
      <c r="A165" s="399" t="s">
        <v>1217</v>
      </c>
      <c r="B165" s="411" t="s">
        <v>1193</v>
      </c>
      <c r="C165" s="401">
        <v>27500</v>
      </c>
      <c r="D165" s="402" t="s">
        <v>1132</v>
      </c>
      <c r="E165" s="193" t="s">
        <v>856</v>
      </c>
      <c r="F165" s="189"/>
      <c r="G165" s="185" t="s">
        <v>85</v>
      </c>
      <c r="H165" s="433" t="s">
        <v>1219</v>
      </c>
      <c r="I165" s="185">
        <v>9</v>
      </c>
      <c r="J165" s="185"/>
      <c r="K165" s="194">
        <f t="shared" si="7"/>
        <v>27500</v>
      </c>
    </row>
    <row r="166" spans="1:11" s="2" customFormat="1" ht="33.75" hidden="1" x14ac:dyDescent="0.2">
      <c r="A166" s="399" t="s">
        <v>1217</v>
      </c>
      <c r="B166" s="411" t="s">
        <v>1195</v>
      </c>
      <c r="C166" s="401">
        <v>97000</v>
      </c>
      <c r="D166" s="402" t="s">
        <v>1428</v>
      </c>
      <c r="E166" s="193" t="s">
        <v>856</v>
      </c>
      <c r="F166" s="189"/>
      <c r="G166" s="185" t="s">
        <v>92</v>
      </c>
      <c r="H166" s="433" t="s">
        <v>1615</v>
      </c>
      <c r="I166" s="185">
        <v>7</v>
      </c>
      <c r="J166" s="185"/>
      <c r="K166" s="194">
        <f t="shared" si="7"/>
        <v>97000</v>
      </c>
    </row>
    <row r="167" spans="1:11" s="2" customFormat="1" ht="12.75" hidden="1" x14ac:dyDescent="0.2">
      <c r="A167" s="399" t="s">
        <v>1217</v>
      </c>
      <c r="B167" s="411" t="s">
        <v>1196</v>
      </c>
      <c r="C167" s="401">
        <v>95753.9</v>
      </c>
      <c r="D167" s="402" t="s">
        <v>1132</v>
      </c>
      <c r="E167" s="193" t="s">
        <v>856</v>
      </c>
      <c r="F167" s="189" t="s">
        <v>79</v>
      </c>
      <c r="G167" s="185" t="s">
        <v>92</v>
      </c>
      <c r="H167" s="433" t="s">
        <v>122</v>
      </c>
      <c r="I167" s="185"/>
      <c r="J167" s="185"/>
      <c r="K167" s="194">
        <f t="shared" si="7"/>
        <v>95753.9</v>
      </c>
    </row>
    <row r="168" spans="1:11" s="2" customFormat="1" ht="12.75" hidden="1" x14ac:dyDescent="0.2">
      <c r="A168" s="399" t="s">
        <v>1217</v>
      </c>
      <c r="B168" s="411" t="s">
        <v>1290</v>
      </c>
      <c r="C168" s="401">
        <v>11740.96</v>
      </c>
      <c r="D168" s="402" t="s">
        <v>1132</v>
      </c>
      <c r="E168" s="193" t="s">
        <v>856</v>
      </c>
      <c r="F168" s="189"/>
      <c r="G168" s="185" t="s">
        <v>92</v>
      </c>
      <c r="H168" s="433" t="s">
        <v>122</v>
      </c>
      <c r="I168" s="185"/>
      <c r="J168" s="185"/>
      <c r="K168" s="194">
        <f t="shared" si="7"/>
        <v>11740.96</v>
      </c>
    </row>
    <row r="169" spans="1:11" s="2" customFormat="1" ht="12.75" hidden="1" x14ac:dyDescent="0.2">
      <c r="A169" s="399" t="s">
        <v>1217</v>
      </c>
      <c r="B169" s="411" t="s">
        <v>1198</v>
      </c>
      <c r="C169" s="401">
        <v>6000</v>
      </c>
      <c r="D169" s="402" t="s">
        <v>1132</v>
      </c>
      <c r="E169" s="193" t="s">
        <v>856</v>
      </c>
      <c r="F169" s="189"/>
      <c r="G169" s="185" t="s">
        <v>92</v>
      </c>
      <c r="H169" s="433" t="s">
        <v>122</v>
      </c>
      <c r="I169" s="185"/>
      <c r="J169" s="185"/>
      <c r="K169" s="194">
        <f t="shared" si="7"/>
        <v>6000</v>
      </c>
    </row>
    <row r="170" spans="1:11" s="2" customFormat="1" ht="12.75" hidden="1" x14ac:dyDescent="0.2">
      <c r="A170" s="399" t="s">
        <v>1217</v>
      </c>
      <c r="B170" s="411" t="s">
        <v>1200</v>
      </c>
      <c r="C170" s="401">
        <v>40418.69</v>
      </c>
      <c r="D170" s="402" t="s">
        <v>1132</v>
      </c>
      <c r="E170" s="193" t="s">
        <v>1132</v>
      </c>
      <c r="F170" s="189" t="s">
        <v>775</v>
      </c>
      <c r="G170" s="185" t="s">
        <v>85</v>
      </c>
      <c r="H170" s="434" t="s">
        <v>776</v>
      </c>
      <c r="I170" s="185"/>
      <c r="J170" s="185"/>
      <c r="K170" s="194">
        <f t="shared" si="7"/>
        <v>40418.69</v>
      </c>
    </row>
    <row r="171" spans="1:11" s="2" customFormat="1" ht="22.5" hidden="1" customHeight="1" x14ac:dyDescent="0.2">
      <c r="A171" s="549" t="s">
        <v>120</v>
      </c>
      <c r="B171" s="411" t="s">
        <v>1517</v>
      </c>
      <c r="C171" s="401">
        <v>9064.56</v>
      </c>
      <c r="D171" s="402" t="s">
        <v>1132</v>
      </c>
      <c r="E171" s="193" t="s">
        <v>1132</v>
      </c>
      <c r="F171" s="189" t="s">
        <v>1518</v>
      </c>
      <c r="G171" s="185" t="s">
        <v>85</v>
      </c>
      <c r="H171" s="434" t="s">
        <v>776</v>
      </c>
      <c r="I171" s="185"/>
      <c r="J171" s="185"/>
      <c r="K171" s="194">
        <f t="shared" ref="K171:K185" si="8">C171-J171</f>
        <v>9064.56</v>
      </c>
    </row>
    <row r="172" spans="1:11" s="2" customFormat="1" ht="12.75" hidden="1" x14ac:dyDescent="0.2">
      <c r="A172" s="550"/>
      <c r="B172" s="411" t="s">
        <v>1519</v>
      </c>
      <c r="C172" s="401">
        <v>31725.98</v>
      </c>
      <c r="D172" s="402" t="s">
        <v>1132</v>
      </c>
      <c r="E172" s="193" t="s">
        <v>1132</v>
      </c>
      <c r="F172" s="230" t="s">
        <v>1520</v>
      </c>
      <c r="G172" s="231" t="s">
        <v>85</v>
      </c>
      <c r="H172" s="450" t="s">
        <v>776</v>
      </c>
      <c r="I172" s="231"/>
      <c r="J172" s="231"/>
      <c r="K172" s="194">
        <f t="shared" si="8"/>
        <v>31725.98</v>
      </c>
    </row>
    <row r="173" spans="1:11" s="2" customFormat="1" ht="12.75" hidden="1" x14ac:dyDescent="0.2">
      <c r="A173" s="550"/>
      <c r="B173" s="411" t="s">
        <v>1521</v>
      </c>
      <c r="C173" s="401">
        <v>67984.240000000005</v>
      </c>
      <c r="D173" s="402" t="s">
        <v>1132</v>
      </c>
      <c r="E173" s="193" t="s">
        <v>1132</v>
      </c>
      <c r="F173" s="230" t="s">
        <v>1239</v>
      </c>
      <c r="G173" s="231" t="s">
        <v>85</v>
      </c>
      <c r="H173" s="450" t="s">
        <v>776</v>
      </c>
      <c r="I173" s="231"/>
      <c r="J173" s="231"/>
      <c r="K173" s="194">
        <f t="shared" si="8"/>
        <v>67984.240000000005</v>
      </c>
    </row>
    <row r="174" spans="1:11" s="2" customFormat="1" ht="12.75" hidden="1" x14ac:dyDescent="0.2">
      <c r="A174" s="550"/>
      <c r="B174" s="405" t="s">
        <v>1522</v>
      </c>
      <c r="C174" s="401">
        <v>7251.65</v>
      </c>
      <c r="D174" s="402" t="s">
        <v>1132</v>
      </c>
      <c r="E174" s="193" t="s">
        <v>1132</v>
      </c>
      <c r="F174" s="189" t="s">
        <v>777</v>
      </c>
      <c r="G174" s="185" t="s">
        <v>85</v>
      </c>
      <c r="H174" s="434" t="s">
        <v>776</v>
      </c>
      <c r="I174" s="185"/>
      <c r="J174" s="185"/>
      <c r="K174" s="194">
        <f t="shared" si="8"/>
        <v>7251.65</v>
      </c>
    </row>
    <row r="175" spans="1:11" s="2" customFormat="1" ht="12.75" hidden="1" x14ac:dyDescent="0.2">
      <c r="A175" s="550"/>
      <c r="B175" s="405" t="s">
        <v>1523</v>
      </c>
      <c r="C175" s="401">
        <v>47135.74</v>
      </c>
      <c r="D175" s="402" t="s">
        <v>1132</v>
      </c>
      <c r="E175" s="193" t="s">
        <v>1132</v>
      </c>
      <c r="F175" s="189" t="s">
        <v>1239</v>
      </c>
      <c r="G175" s="185" t="s">
        <v>85</v>
      </c>
      <c r="H175" s="434" t="s">
        <v>776</v>
      </c>
      <c r="I175" s="185"/>
      <c r="J175" s="185"/>
      <c r="K175" s="194">
        <f t="shared" si="8"/>
        <v>47135.74</v>
      </c>
    </row>
    <row r="176" spans="1:11" s="2" customFormat="1" ht="12.75" hidden="1" x14ac:dyDescent="0.2">
      <c r="A176" s="550"/>
      <c r="B176" s="411" t="s">
        <v>1524</v>
      </c>
      <c r="C176" s="401">
        <v>95021.64</v>
      </c>
      <c r="D176" s="402" t="s">
        <v>1132</v>
      </c>
      <c r="E176" s="193" t="s">
        <v>1132</v>
      </c>
      <c r="F176" s="189" t="s">
        <v>1239</v>
      </c>
      <c r="G176" s="185" t="s">
        <v>85</v>
      </c>
      <c r="H176" s="434" t="s">
        <v>776</v>
      </c>
      <c r="I176" s="185"/>
      <c r="J176" s="185"/>
      <c r="K176" s="194">
        <f t="shared" si="8"/>
        <v>95021.64</v>
      </c>
    </row>
    <row r="177" spans="1:11" s="2" customFormat="1" ht="12.75" hidden="1" x14ac:dyDescent="0.2">
      <c r="A177" s="550"/>
      <c r="B177" s="411" t="s">
        <v>1525</v>
      </c>
      <c r="C177" s="401">
        <v>78142.8</v>
      </c>
      <c r="D177" s="402" t="s">
        <v>1132</v>
      </c>
      <c r="E177" s="193" t="s">
        <v>1132</v>
      </c>
      <c r="F177" s="230" t="s">
        <v>1242</v>
      </c>
      <c r="G177" s="231" t="s">
        <v>85</v>
      </c>
      <c r="H177" s="450" t="s">
        <v>776</v>
      </c>
      <c r="I177" s="231"/>
      <c r="J177" s="231"/>
      <c r="K177" s="194">
        <f t="shared" si="8"/>
        <v>78142.8</v>
      </c>
    </row>
    <row r="178" spans="1:11" s="2" customFormat="1" ht="12.75" hidden="1" x14ac:dyDescent="0.2">
      <c r="A178" s="550"/>
      <c r="B178" s="411" t="s">
        <v>1526</v>
      </c>
      <c r="C178" s="401">
        <v>14503.3</v>
      </c>
      <c r="D178" s="402" t="s">
        <v>1132</v>
      </c>
      <c r="E178" s="193" t="s">
        <v>1132</v>
      </c>
      <c r="F178" s="189" t="s">
        <v>1528</v>
      </c>
      <c r="G178" s="185" t="s">
        <v>85</v>
      </c>
      <c r="H178" s="434" t="s">
        <v>776</v>
      </c>
      <c r="I178" s="185"/>
      <c r="J178" s="185"/>
      <c r="K178" s="194">
        <f t="shared" si="8"/>
        <v>14503.3</v>
      </c>
    </row>
    <row r="179" spans="1:11" s="2" customFormat="1" ht="12.75" hidden="1" x14ac:dyDescent="0.2">
      <c r="A179" s="550"/>
      <c r="B179" s="411" t="s">
        <v>1527</v>
      </c>
      <c r="C179" s="401">
        <v>47390.64</v>
      </c>
      <c r="D179" s="402" t="s">
        <v>1132</v>
      </c>
      <c r="E179" s="193" t="s">
        <v>1132</v>
      </c>
      <c r="F179" s="189" t="s">
        <v>777</v>
      </c>
      <c r="G179" s="185" t="s">
        <v>85</v>
      </c>
      <c r="H179" s="434" t="s">
        <v>776</v>
      </c>
      <c r="I179" s="185"/>
      <c r="J179" s="185"/>
      <c r="K179" s="194">
        <f t="shared" si="8"/>
        <v>47390.64</v>
      </c>
    </row>
    <row r="180" spans="1:11" s="2" customFormat="1" ht="12.75" hidden="1" x14ac:dyDescent="0.2">
      <c r="A180" s="550"/>
      <c r="B180" s="405" t="s">
        <v>1529</v>
      </c>
      <c r="C180" s="401">
        <v>38446.26</v>
      </c>
      <c r="D180" s="402" t="s">
        <v>1132</v>
      </c>
      <c r="E180" s="193" t="s">
        <v>1132</v>
      </c>
      <c r="F180" s="189" t="s">
        <v>1528</v>
      </c>
      <c r="G180" s="185" t="s">
        <v>85</v>
      </c>
      <c r="H180" s="434" t="s">
        <v>776</v>
      </c>
      <c r="I180" s="185"/>
      <c r="J180" s="185"/>
      <c r="K180" s="194">
        <f t="shared" si="8"/>
        <v>38446.26</v>
      </c>
    </row>
    <row r="181" spans="1:11" s="2" customFormat="1" ht="12.75" hidden="1" x14ac:dyDescent="0.2">
      <c r="A181" s="550"/>
      <c r="B181" s="411" t="s">
        <v>1530</v>
      </c>
      <c r="C181" s="401">
        <v>4532.28</v>
      </c>
      <c r="D181" s="402" t="s">
        <v>1132</v>
      </c>
      <c r="E181" s="193" t="s">
        <v>1132</v>
      </c>
      <c r="F181" s="189" t="s">
        <v>777</v>
      </c>
      <c r="G181" s="185" t="s">
        <v>85</v>
      </c>
      <c r="H181" s="434" t="s">
        <v>776</v>
      </c>
      <c r="I181" s="185"/>
      <c r="J181" s="185"/>
      <c r="K181" s="194">
        <f t="shared" si="8"/>
        <v>4532.28</v>
      </c>
    </row>
    <row r="182" spans="1:11" s="2" customFormat="1" ht="12.75" hidden="1" x14ac:dyDescent="0.2">
      <c r="A182" s="550"/>
      <c r="B182" s="411" t="s">
        <v>1531</v>
      </c>
      <c r="C182" s="401">
        <v>62514.239999999998</v>
      </c>
      <c r="D182" s="402" t="s">
        <v>1132</v>
      </c>
      <c r="E182" s="193" t="s">
        <v>1132</v>
      </c>
      <c r="F182" s="189" t="s">
        <v>1535</v>
      </c>
      <c r="G182" s="231" t="s">
        <v>85</v>
      </c>
      <c r="H182" s="450" t="s">
        <v>776</v>
      </c>
      <c r="I182" s="231"/>
      <c r="J182" s="231"/>
      <c r="K182" s="194">
        <f t="shared" si="8"/>
        <v>62514.239999999998</v>
      </c>
    </row>
    <row r="183" spans="1:11" s="2" customFormat="1" ht="12.75" hidden="1" x14ac:dyDescent="0.2">
      <c r="A183" s="550"/>
      <c r="B183" s="411" t="s">
        <v>1532</v>
      </c>
      <c r="C183" s="401">
        <v>56387.839999999997</v>
      </c>
      <c r="D183" s="402" t="s">
        <v>1132</v>
      </c>
      <c r="E183" s="193" t="s">
        <v>1132</v>
      </c>
      <c r="F183" s="189" t="s">
        <v>1536</v>
      </c>
      <c r="G183" s="185" t="s">
        <v>85</v>
      </c>
      <c r="H183" s="434" t="s">
        <v>776</v>
      </c>
      <c r="I183" s="185"/>
      <c r="J183" s="185"/>
      <c r="K183" s="194">
        <f t="shared" si="8"/>
        <v>56387.839999999997</v>
      </c>
    </row>
    <row r="184" spans="1:11" s="2" customFormat="1" ht="12.75" hidden="1" x14ac:dyDescent="0.2">
      <c r="A184" s="550"/>
      <c r="B184" s="411" t="s">
        <v>1533</v>
      </c>
      <c r="C184" s="401">
        <v>62514.239999999998</v>
      </c>
      <c r="D184" s="402" t="s">
        <v>1132</v>
      </c>
      <c r="E184" s="193" t="s">
        <v>1132</v>
      </c>
      <c r="F184" s="189" t="s">
        <v>1535</v>
      </c>
      <c r="G184" s="185" t="s">
        <v>85</v>
      </c>
      <c r="H184" s="434" t="s">
        <v>776</v>
      </c>
      <c r="I184" s="185"/>
      <c r="J184" s="185"/>
      <c r="K184" s="194">
        <f t="shared" si="8"/>
        <v>62514.239999999998</v>
      </c>
    </row>
    <row r="185" spans="1:11" s="2" customFormat="1" ht="12.75" hidden="1" x14ac:dyDescent="0.2">
      <c r="A185" s="551"/>
      <c r="B185" s="411" t="s">
        <v>1534</v>
      </c>
      <c r="C185" s="401">
        <v>62514.239999999998</v>
      </c>
      <c r="D185" s="402" t="s">
        <v>1132</v>
      </c>
      <c r="E185" s="193" t="s">
        <v>1132</v>
      </c>
      <c r="F185" s="189" t="s">
        <v>1535</v>
      </c>
      <c r="G185" s="185" t="s">
        <v>85</v>
      </c>
      <c r="H185" s="434" t="s">
        <v>776</v>
      </c>
      <c r="I185" s="185"/>
      <c r="J185" s="185"/>
      <c r="K185" s="194">
        <f t="shared" si="8"/>
        <v>62514.239999999998</v>
      </c>
    </row>
    <row r="186" spans="1:11" s="2" customFormat="1" ht="22.5" hidden="1" x14ac:dyDescent="0.2">
      <c r="A186" s="416" t="s">
        <v>1217</v>
      </c>
      <c r="B186" s="421" t="s">
        <v>1202</v>
      </c>
      <c r="C186" s="409">
        <v>450000</v>
      </c>
      <c r="D186" s="418" t="s">
        <v>1132</v>
      </c>
      <c r="E186" s="193" t="s">
        <v>854</v>
      </c>
      <c r="F186" s="189"/>
      <c r="G186" s="185" t="s">
        <v>85</v>
      </c>
      <c r="H186" s="433" t="s">
        <v>1223</v>
      </c>
      <c r="I186" s="185"/>
      <c r="J186" s="185"/>
      <c r="K186" s="194">
        <f t="shared" si="7"/>
        <v>450000</v>
      </c>
    </row>
    <row r="187" spans="1:11" s="2" customFormat="1" ht="12.75" hidden="1" x14ac:dyDescent="0.2">
      <c r="A187" s="416" t="s">
        <v>1217</v>
      </c>
      <c r="B187" s="408" t="s">
        <v>1314</v>
      </c>
      <c r="C187" s="409">
        <v>494271</v>
      </c>
      <c r="D187" s="418" t="s">
        <v>1132</v>
      </c>
      <c r="E187" s="193" t="s">
        <v>854</v>
      </c>
      <c r="F187" s="189"/>
      <c r="G187" s="185" t="s">
        <v>92</v>
      </c>
      <c r="H187" s="433" t="s">
        <v>1318</v>
      </c>
      <c r="I187" s="185"/>
      <c r="J187" s="185"/>
      <c r="K187" s="194">
        <f t="shared" si="7"/>
        <v>494271</v>
      </c>
    </row>
    <row r="188" spans="1:11" s="2" customFormat="1" ht="22.5" hidden="1" x14ac:dyDescent="0.2">
      <c r="A188" s="416" t="s">
        <v>1217</v>
      </c>
      <c r="B188" s="421" t="s">
        <v>1208</v>
      </c>
      <c r="C188" s="409">
        <v>472862.82</v>
      </c>
      <c r="D188" s="418" t="s">
        <v>1132</v>
      </c>
      <c r="E188" s="193" t="s">
        <v>854</v>
      </c>
      <c r="F188" s="189" t="s">
        <v>79</v>
      </c>
      <c r="G188" s="185" t="s">
        <v>92</v>
      </c>
      <c r="H188" s="433" t="s">
        <v>1365</v>
      </c>
      <c r="I188" s="185"/>
      <c r="J188" s="185"/>
      <c r="K188" s="194">
        <f t="shared" si="7"/>
        <v>472862.82</v>
      </c>
    </row>
    <row r="189" spans="1:11" s="2" customFormat="1" ht="12.75" hidden="1" customHeight="1" x14ac:dyDescent="0.2">
      <c r="A189" s="416" t="s">
        <v>1217</v>
      </c>
      <c r="B189" s="421" t="s">
        <v>1265</v>
      </c>
      <c r="C189" s="409">
        <v>141904</v>
      </c>
      <c r="D189" s="418" t="s">
        <v>1132</v>
      </c>
      <c r="E189" s="193" t="s">
        <v>854</v>
      </c>
      <c r="F189" s="189" t="s">
        <v>79</v>
      </c>
      <c r="G189" s="185" t="s">
        <v>92</v>
      </c>
      <c r="H189" s="433" t="s">
        <v>1317</v>
      </c>
      <c r="I189" s="185"/>
      <c r="J189" s="185"/>
      <c r="K189" s="194">
        <f t="shared" si="7"/>
        <v>141904</v>
      </c>
    </row>
    <row r="190" spans="1:11" s="2" customFormat="1" ht="12.75" hidden="1" x14ac:dyDescent="0.2">
      <c r="A190" s="399" t="s">
        <v>1217</v>
      </c>
      <c r="B190" s="405" t="s">
        <v>1205</v>
      </c>
      <c r="C190" s="401">
        <v>22700</v>
      </c>
      <c r="D190" s="402" t="s">
        <v>1132</v>
      </c>
      <c r="E190" s="193" t="s">
        <v>856</v>
      </c>
      <c r="F190" s="189" t="s">
        <v>79</v>
      </c>
      <c r="G190" s="185" t="s">
        <v>110</v>
      </c>
      <c r="H190" s="433" t="s">
        <v>118</v>
      </c>
      <c r="I190" s="185"/>
      <c r="J190" s="185"/>
      <c r="K190" s="194">
        <f t="shared" si="7"/>
        <v>22700</v>
      </c>
    </row>
    <row r="191" spans="1:11" s="2" customFormat="1" ht="12.75" hidden="1" x14ac:dyDescent="0.2">
      <c r="A191" s="399" t="s">
        <v>1217</v>
      </c>
      <c r="B191" s="405" t="s">
        <v>1206</v>
      </c>
      <c r="C191" s="401">
        <v>97384</v>
      </c>
      <c r="D191" s="402" t="s">
        <v>1132</v>
      </c>
      <c r="E191" s="193" t="s">
        <v>856</v>
      </c>
      <c r="F191" s="189" t="s">
        <v>79</v>
      </c>
      <c r="G191" s="185" t="s">
        <v>92</v>
      </c>
      <c r="H191" s="433" t="s">
        <v>1326</v>
      </c>
      <c r="I191" s="185"/>
      <c r="J191" s="185"/>
      <c r="K191" s="194">
        <f t="shared" si="7"/>
        <v>97384</v>
      </c>
    </row>
    <row r="192" spans="1:11" s="2" customFormat="1" ht="22.5" hidden="1" x14ac:dyDescent="0.2">
      <c r="A192" s="399" t="s">
        <v>1217</v>
      </c>
      <c r="B192" s="411" t="s">
        <v>1207</v>
      </c>
      <c r="C192" s="401">
        <v>95300</v>
      </c>
      <c r="D192" s="402" t="s">
        <v>1428</v>
      </c>
      <c r="E192" s="193" t="s">
        <v>856</v>
      </c>
      <c r="F192" s="189"/>
      <c r="G192" s="185" t="s">
        <v>92</v>
      </c>
      <c r="H192" s="433" t="s">
        <v>1426</v>
      </c>
      <c r="I192" s="185"/>
      <c r="J192" s="185"/>
      <c r="K192" s="194">
        <f t="shared" si="7"/>
        <v>95300</v>
      </c>
    </row>
    <row r="193" spans="1:11" s="2" customFormat="1" ht="22.5" hidden="1" x14ac:dyDescent="0.2">
      <c r="A193" s="399" t="s">
        <v>1313</v>
      </c>
      <c r="B193" s="411" t="s">
        <v>1229</v>
      </c>
      <c r="C193" s="401">
        <v>6240</v>
      </c>
      <c r="D193" s="402" t="s">
        <v>1132</v>
      </c>
      <c r="E193" s="193" t="s">
        <v>1315</v>
      </c>
      <c r="F193" s="189"/>
      <c r="G193" s="185" t="s">
        <v>85</v>
      </c>
      <c r="H193" s="433" t="s">
        <v>1316</v>
      </c>
      <c r="I193" s="185">
        <v>7</v>
      </c>
      <c r="J193" s="185"/>
      <c r="K193" s="194">
        <f t="shared" si="7"/>
        <v>6240</v>
      </c>
    </row>
    <row r="194" spans="1:11" s="2" customFormat="1" ht="12.75" hidden="1" x14ac:dyDescent="0.2">
      <c r="A194" s="399" t="s">
        <v>1313</v>
      </c>
      <c r="B194" s="411" t="s">
        <v>1232</v>
      </c>
      <c r="C194" s="401">
        <v>1713.6</v>
      </c>
      <c r="D194" s="402" t="s">
        <v>1132</v>
      </c>
      <c r="E194" s="193" t="s">
        <v>1315</v>
      </c>
      <c r="F194" s="189"/>
      <c r="G194" s="185" t="s">
        <v>85</v>
      </c>
      <c r="H194" s="433" t="s">
        <v>1316</v>
      </c>
      <c r="I194" s="185"/>
      <c r="J194" s="185"/>
      <c r="K194" s="194">
        <f t="shared" si="7"/>
        <v>1713.6</v>
      </c>
    </row>
    <row r="195" spans="1:11" s="2" customFormat="1" ht="12.75" hidden="1" x14ac:dyDescent="0.2">
      <c r="A195" s="399" t="s">
        <v>1313</v>
      </c>
      <c r="B195" s="405" t="s">
        <v>1233</v>
      </c>
      <c r="C195" s="401">
        <v>6500</v>
      </c>
      <c r="D195" s="402" t="s">
        <v>1132</v>
      </c>
      <c r="E195" s="193" t="s">
        <v>856</v>
      </c>
      <c r="F195" s="189"/>
      <c r="G195" s="185" t="s">
        <v>85</v>
      </c>
      <c r="H195" s="433" t="s">
        <v>1333</v>
      </c>
      <c r="I195" s="185">
        <v>2</v>
      </c>
      <c r="J195" s="185"/>
      <c r="K195" s="194">
        <f t="shared" si="7"/>
        <v>6500</v>
      </c>
    </row>
    <row r="196" spans="1:11" s="2" customFormat="1" ht="22.5" hidden="1" x14ac:dyDescent="0.2">
      <c r="A196" s="399" t="s">
        <v>1313</v>
      </c>
      <c r="B196" s="405" t="s">
        <v>1234</v>
      </c>
      <c r="C196" s="401">
        <v>48000</v>
      </c>
      <c r="D196" s="402" t="s">
        <v>1132</v>
      </c>
      <c r="E196" s="193" t="s">
        <v>856</v>
      </c>
      <c r="F196" s="189"/>
      <c r="G196" s="185" t="s">
        <v>85</v>
      </c>
      <c r="H196" s="433" t="s">
        <v>1328</v>
      </c>
      <c r="I196" s="185">
        <v>7</v>
      </c>
      <c r="J196" s="185"/>
      <c r="K196" s="194">
        <f t="shared" si="7"/>
        <v>48000</v>
      </c>
    </row>
    <row r="197" spans="1:11" s="2" customFormat="1" ht="12.75" hidden="1" x14ac:dyDescent="0.2">
      <c r="A197" s="416" t="s">
        <v>1313</v>
      </c>
      <c r="B197" s="408" t="s">
        <v>1235</v>
      </c>
      <c r="C197" s="409">
        <v>149666.85</v>
      </c>
      <c r="D197" s="418" t="s">
        <v>1132</v>
      </c>
      <c r="E197" s="193" t="s">
        <v>854</v>
      </c>
      <c r="F197" s="189"/>
      <c r="G197" s="185" t="s">
        <v>85</v>
      </c>
      <c r="H197" s="433" t="s">
        <v>875</v>
      </c>
      <c r="I197" s="185"/>
      <c r="J197" s="185"/>
      <c r="K197" s="194">
        <f t="shared" si="7"/>
        <v>149666.85</v>
      </c>
    </row>
    <row r="198" spans="1:11" s="2" customFormat="1" ht="22.5" hidden="1" x14ac:dyDescent="0.2">
      <c r="A198" s="416" t="s">
        <v>1313</v>
      </c>
      <c r="B198" s="408" t="s">
        <v>1264</v>
      </c>
      <c r="C198" s="409">
        <v>124800</v>
      </c>
      <c r="D198" s="418" t="s">
        <v>1132</v>
      </c>
      <c r="E198" s="193" t="s">
        <v>854</v>
      </c>
      <c r="F198" s="189"/>
      <c r="G198" s="185" t="s">
        <v>84</v>
      </c>
      <c r="H198" s="433" t="s">
        <v>151</v>
      </c>
      <c r="I198" s="185">
        <v>9</v>
      </c>
      <c r="J198" s="185"/>
      <c r="K198" s="194">
        <f t="shared" si="7"/>
        <v>124800</v>
      </c>
    </row>
    <row r="199" spans="1:11" s="2" customFormat="1" ht="12.75" hidden="1" x14ac:dyDescent="0.2">
      <c r="A199" s="416" t="s">
        <v>1313</v>
      </c>
      <c r="B199" s="408" t="s">
        <v>1270</v>
      </c>
      <c r="C199" s="409">
        <v>171300</v>
      </c>
      <c r="D199" s="418" t="s">
        <v>1132</v>
      </c>
      <c r="E199" s="193" t="s">
        <v>854</v>
      </c>
      <c r="F199" s="189"/>
      <c r="G199" s="185" t="s">
        <v>92</v>
      </c>
      <c r="H199" s="433" t="s">
        <v>1424</v>
      </c>
      <c r="I199" s="185"/>
      <c r="J199" s="185"/>
      <c r="K199" s="194">
        <f t="shared" si="7"/>
        <v>171300</v>
      </c>
    </row>
    <row r="200" spans="1:11" s="2" customFormat="1" ht="22.5" hidden="1" x14ac:dyDescent="0.2">
      <c r="A200" s="416" t="s">
        <v>1313</v>
      </c>
      <c r="B200" s="421" t="s">
        <v>1311</v>
      </c>
      <c r="C200" s="409">
        <v>350000</v>
      </c>
      <c r="D200" s="418" t="s">
        <v>1428</v>
      </c>
      <c r="E200" s="193" t="s">
        <v>854</v>
      </c>
      <c r="F200" s="189"/>
      <c r="G200" s="185" t="s">
        <v>92</v>
      </c>
      <c r="H200" s="433" t="s">
        <v>1655</v>
      </c>
      <c r="I200" s="185"/>
      <c r="J200" s="185"/>
      <c r="K200" s="194">
        <f t="shared" si="7"/>
        <v>350000</v>
      </c>
    </row>
    <row r="201" spans="1:11" s="2" customFormat="1" ht="22.5" hidden="1" x14ac:dyDescent="0.2">
      <c r="A201" s="416" t="s">
        <v>1313</v>
      </c>
      <c r="B201" s="408" t="s">
        <v>1312</v>
      </c>
      <c r="C201" s="409">
        <v>250000</v>
      </c>
      <c r="D201" s="418" t="s">
        <v>1428</v>
      </c>
      <c r="E201" s="193" t="s">
        <v>854</v>
      </c>
      <c r="F201" s="189"/>
      <c r="G201" s="185" t="s">
        <v>92</v>
      </c>
      <c r="H201" s="433" t="s">
        <v>1655</v>
      </c>
      <c r="I201" s="185"/>
      <c r="J201" s="185"/>
      <c r="K201" s="194">
        <f t="shared" si="7"/>
        <v>250000</v>
      </c>
    </row>
    <row r="202" spans="1:11" s="2" customFormat="1" ht="22.5" hidden="1" x14ac:dyDescent="0.2">
      <c r="A202" s="399" t="s">
        <v>1313</v>
      </c>
      <c r="B202" s="405" t="s">
        <v>1271</v>
      </c>
      <c r="C202" s="401">
        <v>4769.1499999999996</v>
      </c>
      <c r="D202" s="402" t="s">
        <v>1132</v>
      </c>
      <c r="E202" s="193" t="s">
        <v>856</v>
      </c>
      <c r="F202" s="189"/>
      <c r="G202" s="185" t="s">
        <v>85</v>
      </c>
      <c r="H202" s="433" t="s">
        <v>1039</v>
      </c>
      <c r="I202" s="185"/>
      <c r="J202" s="185"/>
      <c r="K202" s="194">
        <f t="shared" si="7"/>
        <v>4769.1499999999996</v>
      </c>
    </row>
    <row r="203" spans="1:11" s="2" customFormat="1" ht="22.5" hidden="1" x14ac:dyDescent="0.2">
      <c r="A203" s="399" t="s">
        <v>1313</v>
      </c>
      <c r="B203" s="400" t="s">
        <v>1272</v>
      </c>
      <c r="C203" s="401">
        <v>76346.820000000007</v>
      </c>
      <c r="D203" s="402" t="s">
        <v>1132</v>
      </c>
      <c r="E203" s="193" t="s">
        <v>1132</v>
      </c>
      <c r="F203" s="230" t="s">
        <v>1340</v>
      </c>
      <c r="G203" s="231" t="s">
        <v>85</v>
      </c>
      <c r="H203" s="450" t="s">
        <v>776</v>
      </c>
      <c r="I203" s="231"/>
      <c r="J203" s="231"/>
      <c r="K203" s="194">
        <f t="shared" si="7"/>
        <v>76346.820000000007</v>
      </c>
    </row>
    <row r="204" spans="1:11" s="2" customFormat="1" ht="22.5" hidden="1" x14ac:dyDescent="0.2">
      <c r="A204" s="399" t="s">
        <v>1313</v>
      </c>
      <c r="B204" s="400" t="s">
        <v>1310</v>
      </c>
      <c r="C204" s="401">
        <v>10320</v>
      </c>
      <c r="D204" s="402" t="s">
        <v>1132</v>
      </c>
      <c r="E204" s="193" t="s">
        <v>856</v>
      </c>
      <c r="F204" s="189" t="s">
        <v>79</v>
      </c>
      <c r="G204" s="185" t="s">
        <v>92</v>
      </c>
      <c r="H204" s="433" t="s">
        <v>102</v>
      </c>
      <c r="I204" s="185"/>
      <c r="J204" s="185"/>
      <c r="K204" s="194">
        <f t="shared" si="7"/>
        <v>10320</v>
      </c>
    </row>
    <row r="205" spans="1:11" s="2" customFormat="1" ht="22.5" hidden="1" x14ac:dyDescent="0.2">
      <c r="A205" s="399" t="s">
        <v>1313</v>
      </c>
      <c r="B205" s="400" t="s">
        <v>1275</v>
      </c>
      <c r="C205" s="401">
        <v>76096</v>
      </c>
      <c r="D205" s="402" t="s">
        <v>1132</v>
      </c>
      <c r="E205" s="193" t="s">
        <v>856</v>
      </c>
      <c r="F205" s="189"/>
      <c r="G205" s="185" t="s">
        <v>92</v>
      </c>
      <c r="H205" s="433" t="s">
        <v>1403</v>
      </c>
      <c r="I205" s="185"/>
      <c r="J205" s="185"/>
      <c r="K205" s="194">
        <f t="shared" si="7"/>
        <v>76096</v>
      </c>
    </row>
    <row r="206" spans="1:11" s="2" customFormat="1" ht="12.75" hidden="1" x14ac:dyDescent="0.2">
      <c r="A206" s="399" t="s">
        <v>1313</v>
      </c>
      <c r="B206" s="400" t="s">
        <v>1289</v>
      </c>
      <c r="C206" s="401">
        <v>30820</v>
      </c>
      <c r="D206" s="402" t="s">
        <v>1132</v>
      </c>
      <c r="E206" s="193" t="s">
        <v>856</v>
      </c>
      <c r="F206" s="189"/>
      <c r="G206" s="185" t="s">
        <v>84</v>
      </c>
      <c r="H206" s="433" t="s">
        <v>1327</v>
      </c>
      <c r="I206" s="231"/>
      <c r="J206" s="231"/>
      <c r="K206" s="194">
        <f t="shared" si="7"/>
        <v>30820</v>
      </c>
    </row>
    <row r="207" spans="1:11" s="2" customFormat="1" ht="12.75" hidden="1" x14ac:dyDescent="0.2">
      <c r="A207" s="399" t="s">
        <v>1313</v>
      </c>
      <c r="B207" s="400" t="s">
        <v>1291</v>
      </c>
      <c r="C207" s="401">
        <v>34848</v>
      </c>
      <c r="D207" s="402" t="s">
        <v>1428</v>
      </c>
      <c r="E207" s="193" t="s">
        <v>856</v>
      </c>
      <c r="F207" s="189"/>
      <c r="G207" s="185" t="s">
        <v>92</v>
      </c>
      <c r="H207" s="433" t="s">
        <v>1585</v>
      </c>
      <c r="I207" s="185"/>
      <c r="J207" s="185"/>
      <c r="K207" s="194">
        <f t="shared" si="7"/>
        <v>34848</v>
      </c>
    </row>
    <row r="208" spans="1:11" s="2" customFormat="1" ht="12.75" hidden="1" x14ac:dyDescent="0.2">
      <c r="A208" s="399" t="s">
        <v>1313</v>
      </c>
      <c r="B208" s="400" t="s">
        <v>1295</v>
      </c>
      <c r="C208" s="401">
        <v>37000</v>
      </c>
      <c r="D208" s="402" t="s">
        <v>1132</v>
      </c>
      <c r="E208" s="193" t="s">
        <v>856</v>
      </c>
      <c r="F208" s="189"/>
      <c r="G208" s="185" t="s">
        <v>92</v>
      </c>
      <c r="H208" s="433" t="s">
        <v>1335</v>
      </c>
      <c r="I208" s="231"/>
      <c r="J208" s="231"/>
      <c r="K208" s="194">
        <f t="shared" si="7"/>
        <v>37000</v>
      </c>
    </row>
    <row r="209" spans="1:11" s="2" customFormat="1" ht="12.75" hidden="1" x14ac:dyDescent="0.2">
      <c r="A209" s="399" t="s">
        <v>1313</v>
      </c>
      <c r="B209" s="400" t="s">
        <v>1296</v>
      </c>
      <c r="C209" s="401">
        <v>3570</v>
      </c>
      <c r="D209" s="402" t="s">
        <v>1132</v>
      </c>
      <c r="E209" s="193" t="s">
        <v>856</v>
      </c>
      <c r="F209" s="189"/>
      <c r="G209" s="185" t="s">
        <v>92</v>
      </c>
      <c r="H209" s="433" t="s">
        <v>1329</v>
      </c>
      <c r="I209" s="231"/>
      <c r="J209" s="231"/>
      <c r="K209" s="194">
        <f t="shared" si="7"/>
        <v>3570</v>
      </c>
    </row>
    <row r="210" spans="1:11" s="2" customFormat="1" ht="12.75" hidden="1" x14ac:dyDescent="0.2">
      <c r="A210" s="399" t="s">
        <v>1313</v>
      </c>
      <c r="B210" s="419" t="s">
        <v>1298</v>
      </c>
      <c r="C210" s="415">
        <v>41331</v>
      </c>
      <c r="D210" s="402" t="s">
        <v>1132</v>
      </c>
      <c r="E210" s="193" t="s">
        <v>856</v>
      </c>
      <c r="F210" s="189"/>
      <c r="G210" s="185" t="s">
        <v>92</v>
      </c>
      <c r="H210" s="433" t="s">
        <v>1329</v>
      </c>
      <c r="I210" s="185"/>
      <c r="J210" s="185"/>
      <c r="K210" s="194">
        <f t="shared" si="7"/>
        <v>41331</v>
      </c>
    </row>
    <row r="211" spans="1:11" s="2" customFormat="1" ht="12.75" hidden="1" x14ac:dyDescent="0.2">
      <c r="A211" s="399" t="s">
        <v>1313</v>
      </c>
      <c r="B211" s="405" t="s">
        <v>1297</v>
      </c>
      <c r="C211" s="401">
        <v>17116</v>
      </c>
      <c r="D211" s="402" t="s">
        <v>1132</v>
      </c>
      <c r="E211" s="193" t="s">
        <v>856</v>
      </c>
      <c r="F211" s="189" t="s">
        <v>79</v>
      </c>
      <c r="G211" s="185" t="s">
        <v>92</v>
      </c>
      <c r="H211" s="433" t="s">
        <v>1329</v>
      </c>
      <c r="I211" s="185"/>
      <c r="J211" s="185"/>
      <c r="K211" s="194">
        <f t="shared" si="7"/>
        <v>17116</v>
      </c>
    </row>
    <row r="212" spans="1:11" s="2" customFormat="1" ht="22.5" hidden="1" x14ac:dyDescent="0.2">
      <c r="A212" s="416" t="s">
        <v>1313</v>
      </c>
      <c r="B212" s="421" t="s">
        <v>1349</v>
      </c>
      <c r="C212" s="409">
        <v>470000</v>
      </c>
      <c r="D212" s="418" t="s">
        <v>1132</v>
      </c>
      <c r="E212" s="193" t="s">
        <v>854</v>
      </c>
      <c r="F212" s="189"/>
      <c r="G212" s="185" t="s">
        <v>85</v>
      </c>
      <c r="H212" s="433" t="s">
        <v>1350</v>
      </c>
      <c r="I212" s="185"/>
      <c r="J212" s="185"/>
      <c r="K212" s="194">
        <f t="shared" si="7"/>
        <v>470000</v>
      </c>
    </row>
    <row r="213" spans="1:11" s="2" customFormat="1" ht="12.75" hidden="1" x14ac:dyDescent="0.2">
      <c r="A213" s="416" t="s">
        <v>1313</v>
      </c>
      <c r="B213" s="421" t="s">
        <v>1299</v>
      </c>
      <c r="C213" s="409">
        <v>494000</v>
      </c>
      <c r="D213" s="418" t="s">
        <v>1132</v>
      </c>
      <c r="E213" s="193" t="s">
        <v>854</v>
      </c>
      <c r="F213" s="189" t="s">
        <v>79</v>
      </c>
      <c r="G213" s="185" t="s">
        <v>92</v>
      </c>
      <c r="H213" s="433" t="s">
        <v>1338</v>
      </c>
      <c r="I213" s="185"/>
      <c r="J213" s="185"/>
      <c r="K213" s="194">
        <f t="shared" si="7"/>
        <v>494000</v>
      </c>
    </row>
    <row r="214" spans="1:11" s="2" customFormat="1" ht="22.5" hidden="1" x14ac:dyDescent="0.2">
      <c r="A214" s="416" t="s">
        <v>1313</v>
      </c>
      <c r="B214" s="417" t="s">
        <v>1300</v>
      </c>
      <c r="C214" s="409">
        <v>447940.35</v>
      </c>
      <c r="D214" s="410" t="s">
        <v>1132</v>
      </c>
      <c r="E214" s="193" t="s">
        <v>854</v>
      </c>
      <c r="F214" s="189"/>
      <c r="G214" s="185" t="s">
        <v>84</v>
      </c>
      <c r="H214" s="433" t="s">
        <v>1332</v>
      </c>
      <c r="I214" s="185"/>
      <c r="J214" s="185"/>
      <c r="K214" s="194">
        <f t="shared" si="7"/>
        <v>447940.35</v>
      </c>
    </row>
    <row r="215" spans="1:11" s="2" customFormat="1" ht="12.75" hidden="1" x14ac:dyDescent="0.2">
      <c r="A215" s="416" t="s">
        <v>1313</v>
      </c>
      <c r="B215" s="417" t="s">
        <v>1301</v>
      </c>
      <c r="C215" s="409">
        <v>310733.46000000002</v>
      </c>
      <c r="D215" s="418" t="s">
        <v>1132</v>
      </c>
      <c r="E215" s="193" t="s">
        <v>854</v>
      </c>
      <c r="F215" s="230"/>
      <c r="G215" s="231" t="s">
        <v>92</v>
      </c>
      <c r="H215" s="451" t="s">
        <v>1339</v>
      </c>
      <c r="I215" s="231"/>
      <c r="J215" s="231"/>
      <c r="K215" s="194">
        <f t="shared" si="7"/>
        <v>310733.46000000002</v>
      </c>
    </row>
    <row r="216" spans="1:11" s="2" customFormat="1" ht="22.5" hidden="1" x14ac:dyDescent="0.2">
      <c r="A216" s="399" t="s">
        <v>1368</v>
      </c>
      <c r="B216" s="400" t="s">
        <v>1355</v>
      </c>
      <c r="C216" s="401">
        <v>38652</v>
      </c>
      <c r="D216" s="402" t="s">
        <v>1132</v>
      </c>
      <c r="E216" s="193" t="s">
        <v>856</v>
      </c>
      <c r="F216" s="230"/>
      <c r="G216" s="231" t="s">
        <v>85</v>
      </c>
      <c r="H216" s="451" t="s">
        <v>1390</v>
      </c>
      <c r="I216" s="231">
        <v>7</v>
      </c>
      <c r="J216" s="231"/>
      <c r="K216" s="194">
        <f t="shared" si="7"/>
        <v>38652</v>
      </c>
    </row>
    <row r="217" spans="1:11" s="2" customFormat="1" ht="12.75" hidden="1" x14ac:dyDescent="0.2">
      <c r="A217" s="399" t="s">
        <v>1368</v>
      </c>
      <c r="B217" s="405" t="s">
        <v>1356</v>
      </c>
      <c r="C217" s="401">
        <v>40500</v>
      </c>
      <c r="D217" s="402" t="s">
        <v>1132</v>
      </c>
      <c r="E217" s="193" t="s">
        <v>856</v>
      </c>
      <c r="F217" s="230"/>
      <c r="G217" s="231" t="s">
        <v>85</v>
      </c>
      <c r="H217" s="451" t="s">
        <v>1039</v>
      </c>
      <c r="I217" s="231"/>
      <c r="J217" s="231"/>
      <c r="K217" s="194">
        <f t="shared" si="7"/>
        <v>40500</v>
      </c>
    </row>
    <row r="218" spans="1:11" s="2" customFormat="1" ht="12.75" hidden="1" x14ac:dyDescent="0.2">
      <c r="A218" s="399" t="s">
        <v>1368</v>
      </c>
      <c r="B218" s="405" t="s">
        <v>1357</v>
      </c>
      <c r="C218" s="401">
        <v>20900</v>
      </c>
      <c r="D218" s="402" t="s">
        <v>1132</v>
      </c>
      <c r="E218" s="193" t="s">
        <v>856</v>
      </c>
      <c r="F218" s="189"/>
      <c r="G218" s="185" t="s">
        <v>92</v>
      </c>
      <c r="H218" s="433" t="s">
        <v>1370</v>
      </c>
      <c r="I218" s="185"/>
      <c r="J218" s="185"/>
      <c r="K218" s="194">
        <f t="shared" si="7"/>
        <v>20900</v>
      </c>
    </row>
    <row r="219" spans="1:11" s="2" customFormat="1" ht="22.5" hidden="1" x14ac:dyDescent="0.2">
      <c r="A219" s="399" t="s">
        <v>1368</v>
      </c>
      <c r="B219" s="405" t="s">
        <v>1358</v>
      </c>
      <c r="C219" s="401">
        <v>99900</v>
      </c>
      <c r="D219" s="402" t="s">
        <v>1132</v>
      </c>
      <c r="E219" s="193" t="s">
        <v>856</v>
      </c>
      <c r="F219" s="189"/>
      <c r="G219" s="185" t="s">
        <v>92</v>
      </c>
      <c r="H219" s="433" t="s">
        <v>1371</v>
      </c>
      <c r="I219" s="185"/>
      <c r="J219" s="185"/>
      <c r="K219" s="194">
        <f t="shared" si="7"/>
        <v>99900</v>
      </c>
    </row>
    <row r="220" spans="1:11" s="2" customFormat="1" ht="12.75" hidden="1" x14ac:dyDescent="0.2">
      <c r="A220" s="399" t="s">
        <v>1368</v>
      </c>
      <c r="B220" s="405" t="s">
        <v>1359</v>
      </c>
      <c r="C220" s="401">
        <v>89899</v>
      </c>
      <c r="D220" s="402" t="s">
        <v>1132</v>
      </c>
      <c r="E220" s="193" t="s">
        <v>856</v>
      </c>
      <c r="F220" s="230"/>
      <c r="G220" s="231" t="s">
        <v>92</v>
      </c>
      <c r="H220" s="451" t="s">
        <v>127</v>
      </c>
      <c r="I220" s="231"/>
      <c r="J220" s="231"/>
      <c r="K220" s="194">
        <f t="shared" si="7"/>
        <v>89899</v>
      </c>
    </row>
    <row r="221" spans="1:11" s="2" customFormat="1" ht="12.75" hidden="1" x14ac:dyDescent="0.2">
      <c r="A221" s="416" t="s">
        <v>1368</v>
      </c>
      <c r="B221" s="408" t="s">
        <v>1369</v>
      </c>
      <c r="C221" s="409">
        <v>112525.6</v>
      </c>
      <c r="D221" s="418" t="s">
        <v>1132</v>
      </c>
      <c r="E221" s="193" t="s">
        <v>854</v>
      </c>
      <c r="F221" s="189" t="s">
        <v>777</v>
      </c>
      <c r="G221" s="185" t="s">
        <v>85</v>
      </c>
      <c r="H221" s="434" t="s">
        <v>776</v>
      </c>
      <c r="I221" s="185"/>
      <c r="J221" s="185"/>
      <c r="K221" s="194">
        <f t="shared" si="7"/>
        <v>112525.6</v>
      </c>
    </row>
    <row r="222" spans="1:11" s="2" customFormat="1" ht="12.75" hidden="1" x14ac:dyDescent="0.2">
      <c r="A222" s="416" t="s">
        <v>1368</v>
      </c>
      <c r="B222" s="417" t="s">
        <v>1361</v>
      </c>
      <c r="C222" s="409">
        <v>498770</v>
      </c>
      <c r="D222" s="418" t="s">
        <v>1132</v>
      </c>
      <c r="E222" s="193" t="s">
        <v>854</v>
      </c>
      <c r="F222" s="189"/>
      <c r="G222" s="185" t="s">
        <v>92</v>
      </c>
      <c r="H222" s="433" t="s">
        <v>724</v>
      </c>
      <c r="I222" s="185"/>
      <c r="J222" s="185"/>
      <c r="K222" s="194">
        <f t="shared" ref="K222:K285" si="9">C222-J222</f>
        <v>498770</v>
      </c>
    </row>
    <row r="223" spans="1:11" s="2" customFormat="1" ht="12.75" hidden="1" x14ac:dyDescent="0.2">
      <c r="A223" s="404" t="s">
        <v>1404</v>
      </c>
      <c r="B223" s="411" t="s">
        <v>1373</v>
      </c>
      <c r="C223" s="401">
        <v>26940.42</v>
      </c>
      <c r="D223" s="406" t="s">
        <v>1428</v>
      </c>
      <c r="E223" s="174" t="s">
        <v>1428</v>
      </c>
      <c r="F223" s="189" t="s">
        <v>1509</v>
      </c>
      <c r="G223" s="185" t="s">
        <v>85</v>
      </c>
      <c r="H223" s="434" t="s">
        <v>776</v>
      </c>
      <c r="I223" s="185"/>
      <c r="J223" s="185"/>
      <c r="K223" s="194">
        <f t="shared" si="9"/>
        <v>26940.42</v>
      </c>
    </row>
    <row r="224" spans="1:11" s="2" customFormat="1" ht="12.75" hidden="1" x14ac:dyDescent="0.2">
      <c r="A224" s="399" t="s">
        <v>1404</v>
      </c>
      <c r="B224" s="400" t="s">
        <v>1374</v>
      </c>
      <c r="C224" s="401">
        <v>18750.53</v>
      </c>
      <c r="D224" s="402" t="s">
        <v>1428</v>
      </c>
      <c r="E224" s="193" t="s">
        <v>1428</v>
      </c>
      <c r="F224" s="189" t="s">
        <v>775</v>
      </c>
      <c r="G224" s="185" t="s">
        <v>85</v>
      </c>
      <c r="H224" s="434" t="s">
        <v>776</v>
      </c>
      <c r="I224" s="185"/>
      <c r="J224" s="185"/>
      <c r="K224" s="194">
        <f t="shared" si="9"/>
        <v>18750.53</v>
      </c>
    </row>
    <row r="225" spans="1:11" s="2" customFormat="1" ht="12" hidden="1" customHeight="1" x14ac:dyDescent="0.2">
      <c r="A225" s="399" t="s">
        <v>1404</v>
      </c>
      <c r="B225" s="411" t="s">
        <v>1395</v>
      </c>
      <c r="C225" s="401">
        <v>9375.26</v>
      </c>
      <c r="D225" s="402" t="s">
        <v>1428</v>
      </c>
      <c r="E225" s="193" t="s">
        <v>1428</v>
      </c>
      <c r="F225" s="189" t="s">
        <v>775</v>
      </c>
      <c r="G225" s="185" t="s">
        <v>85</v>
      </c>
      <c r="H225" s="434" t="s">
        <v>776</v>
      </c>
      <c r="I225" s="185"/>
      <c r="J225" s="185"/>
      <c r="K225" s="194">
        <f t="shared" si="9"/>
        <v>9375.26</v>
      </c>
    </row>
    <row r="226" spans="1:11" s="2" customFormat="1" ht="12.75" hidden="1" x14ac:dyDescent="0.2">
      <c r="A226" s="399" t="s">
        <v>1404</v>
      </c>
      <c r="B226" s="400" t="s">
        <v>1392</v>
      </c>
      <c r="C226" s="401">
        <v>10312.790000000001</v>
      </c>
      <c r="D226" s="402" t="s">
        <v>1428</v>
      </c>
      <c r="E226" s="193" t="s">
        <v>1428</v>
      </c>
      <c r="F226" s="189" t="s">
        <v>775</v>
      </c>
      <c r="G226" s="185" t="s">
        <v>85</v>
      </c>
      <c r="H226" s="434" t="s">
        <v>776</v>
      </c>
      <c r="I226" s="185"/>
      <c r="J226" s="185"/>
      <c r="K226" s="194">
        <f t="shared" si="9"/>
        <v>10312.790000000001</v>
      </c>
    </row>
    <row r="227" spans="1:11" s="2" customFormat="1" ht="12.75" hidden="1" x14ac:dyDescent="0.2">
      <c r="A227" s="399" t="s">
        <v>1404</v>
      </c>
      <c r="B227" s="411" t="s">
        <v>1393</v>
      </c>
      <c r="C227" s="401">
        <v>2625.07</v>
      </c>
      <c r="D227" s="402" t="s">
        <v>1428</v>
      </c>
      <c r="E227" s="193" t="s">
        <v>1428</v>
      </c>
      <c r="F227" s="189" t="s">
        <v>775</v>
      </c>
      <c r="G227" s="185" t="s">
        <v>85</v>
      </c>
      <c r="H227" s="450" t="s">
        <v>776</v>
      </c>
      <c r="I227" s="185"/>
      <c r="J227" s="185"/>
      <c r="K227" s="194">
        <f t="shared" si="9"/>
        <v>2625.07</v>
      </c>
    </row>
    <row r="228" spans="1:11" s="2" customFormat="1" ht="12.75" hidden="1" x14ac:dyDescent="0.2">
      <c r="A228" s="399" t="s">
        <v>1404</v>
      </c>
      <c r="B228" s="400" t="s">
        <v>1394</v>
      </c>
      <c r="C228" s="401">
        <v>3750.11</v>
      </c>
      <c r="D228" s="402" t="s">
        <v>55</v>
      </c>
      <c r="E228" s="193" t="s">
        <v>55</v>
      </c>
      <c r="F228" s="230" t="s">
        <v>1242</v>
      </c>
      <c r="G228" s="231" t="s">
        <v>85</v>
      </c>
      <c r="H228" s="450" t="s">
        <v>776</v>
      </c>
      <c r="I228" s="231"/>
      <c r="J228" s="231"/>
      <c r="K228" s="194">
        <f t="shared" si="9"/>
        <v>3750.11</v>
      </c>
    </row>
    <row r="229" spans="1:11" s="2" customFormat="1" ht="22.5" hidden="1" x14ac:dyDescent="0.2">
      <c r="A229" s="399" t="s">
        <v>1404</v>
      </c>
      <c r="B229" s="400" t="s">
        <v>1379</v>
      </c>
      <c r="C229" s="401">
        <v>50000</v>
      </c>
      <c r="D229" s="402" t="s">
        <v>1428</v>
      </c>
      <c r="E229" s="193" t="s">
        <v>856</v>
      </c>
      <c r="F229" s="189"/>
      <c r="G229" s="231" t="s">
        <v>85</v>
      </c>
      <c r="H229" s="451" t="s">
        <v>1451</v>
      </c>
      <c r="I229" s="185"/>
      <c r="J229" s="185"/>
      <c r="K229" s="194">
        <f t="shared" si="9"/>
        <v>50000</v>
      </c>
    </row>
    <row r="230" spans="1:11" s="2" customFormat="1" ht="22.5" hidden="1" x14ac:dyDescent="0.2">
      <c r="A230" s="399" t="s">
        <v>1404</v>
      </c>
      <c r="B230" s="405" t="s">
        <v>1380</v>
      </c>
      <c r="C230" s="401">
        <v>52084.800000000003</v>
      </c>
      <c r="D230" s="402" t="s">
        <v>1428</v>
      </c>
      <c r="E230" s="193" t="s">
        <v>1428</v>
      </c>
      <c r="F230" s="189" t="s">
        <v>1293</v>
      </c>
      <c r="G230" s="185" t="s">
        <v>85</v>
      </c>
      <c r="H230" s="434" t="s">
        <v>776</v>
      </c>
      <c r="I230" s="185"/>
      <c r="J230" s="185"/>
      <c r="K230" s="194">
        <f t="shared" si="9"/>
        <v>52084.800000000003</v>
      </c>
    </row>
    <row r="231" spans="1:11" s="2" customFormat="1" ht="22.5" hidden="1" x14ac:dyDescent="0.2">
      <c r="A231" s="399" t="s">
        <v>1404</v>
      </c>
      <c r="B231" s="400" t="s">
        <v>1381</v>
      </c>
      <c r="C231" s="401">
        <v>52084.800000000003</v>
      </c>
      <c r="D231" s="402" t="s">
        <v>1428</v>
      </c>
      <c r="E231" s="193" t="s">
        <v>1428</v>
      </c>
      <c r="F231" s="189" t="s">
        <v>1293</v>
      </c>
      <c r="G231" s="185" t="s">
        <v>85</v>
      </c>
      <c r="H231" s="434" t="s">
        <v>776</v>
      </c>
      <c r="I231" s="185"/>
      <c r="J231" s="185"/>
      <c r="K231" s="194">
        <f t="shared" si="9"/>
        <v>52084.800000000003</v>
      </c>
    </row>
    <row r="232" spans="1:11" s="2" customFormat="1" ht="22.5" hidden="1" x14ac:dyDescent="0.2">
      <c r="A232" s="399" t="s">
        <v>1404</v>
      </c>
      <c r="B232" s="400" t="s">
        <v>1382</v>
      </c>
      <c r="C232" s="401">
        <v>52084.800000000003</v>
      </c>
      <c r="D232" s="402" t="s">
        <v>1428</v>
      </c>
      <c r="E232" s="193" t="s">
        <v>1428</v>
      </c>
      <c r="F232" s="189" t="s">
        <v>1293</v>
      </c>
      <c r="G232" s="185" t="s">
        <v>85</v>
      </c>
      <c r="H232" s="434" t="s">
        <v>776</v>
      </c>
      <c r="I232" s="185"/>
      <c r="J232" s="185"/>
      <c r="K232" s="194">
        <f t="shared" si="9"/>
        <v>52084.800000000003</v>
      </c>
    </row>
    <row r="233" spans="1:11" s="2" customFormat="1" ht="22.5" hidden="1" x14ac:dyDescent="0.2">
      <c r="A233" s="399" t="s">
        <v>1404</v>
      </c>
      <c r="B233" s="400" t="s">
        <v>1383</v>
      </c>
      <c r="C233" s="401">
        <v>52084.800000000003</v>
      </c>
      <c r="D233" s="402" t="s">
        <v>1428</v>
      </c>
      <c r="E233" s="193" t="s">
        <v>1428</v>
      </c>
      <c r="F233" s="189" t="s">
        <v>1293</v>
      </c>
      <c r="G233" s="185" t="s">
        <v>85</v>
      </c>
      <c r="H233" s="434" t="s">
        <v>776</v>
      </c>
      <c r="I233" s="185"/>
      <c r="J233" s="185"/>
      <c r="K233" s="194">
        <f t="shared" si="9"/>
        <v>52084.800000000003</v>
      </c>
    </row>
    <row r="234" spans="1:11" s="2" customFormat="1" ht="22.5" hidden="1" x14ac:dyDescent="0.2">
      <c r="A234" s="399" t="s">
        <v>1404</v>
      </c>
      <c r="B234" s="400" t="s">
        <v>1384</v>
      </c>
      <c r="C234" s="401">
        <v>52084.800000000003</v>
      </c>
      <c r="D234" s="402" t="s">
        <v>1428</v>
      </c>
      <c r="E234" s="193" t="s">
        <v>1428</v>
      </c>
      <c r="F234" s="230" t="s">
        <v>1293</v>
      </c>
      <c r="G234" s="231" t="s">
        <v>85</v>
      </c>
      <c r="H234" s="450" t="s">
        <v>776</v>
      </c>
      <c r="I234" s="231"/>
      <c r="J234" s="231"/>
      <c r="K234" s="194">
        <f t="shared" si="9"/>
        <v>52084.800000000003</v>
      </c>
    </row>
    <row r="235" spans="1:11" s="2" customFormat="1" ht="22.5" hidden="1" x14ac:dyDescent="0.2">
      <c r="A235" s="399" t="s">
        <v>1404</v>
      </c>
      <c r="B235" s="400" t="s">
        <v>1385</v>
      </c>
      <c r="C235" s="401">
        <v>52084.800000000003</v>
      </c>
      <c r="D235" s="402" t="s">
        <v>1428</v>
      </c>
      <c r="E235" s="193" t="s">
        <v>1428</v>
      </c>
      <c r="F235" s="230" t="s">
        <v>1293</v>
      </c>
      <c r="G235" s="231" t="s">
        <v>85</v>
      </c>
      <c r="H235" s="450" t="s">
        <v>776</v>
      </c>
      <c r="I235" s="231"/>
      <c r="J235" s="231"/>
      <c r="K235" s="194">
        <f t="shared" si="9"/>
        <v>52084.800000000003</v>
      </c>
    </row>
    <row r="236" spans="1:11" s="2" customFormat="1" ht="22.5" hidden="1" x14ac:dyDescent="0.2">
      <c r="A236" s="399" t="s">
        <v>1404</v>
      </c>
      <c r="B236" s="405" t="s">
        <v>1386</v>
      </c>
      <c r="C236" s="401">
        <v>52084.800000000003</v>
      </c>
      <c r="D236" s="402" t="s">
        <v>1428</v>
      </c>
      <c r="E236" s="193" t="s">
        <v>1428</v>
      </c>
      <c r="F236" s="189" t="s">
        <v>1293</v>
      </c>
      <c r="G236" s="185" t="s">
        <v>85</v>
      </c>
      <c r="H236" s="450" t="s">
        <v>776</v>
      </c>
      <c r="I236" s="185"/>
      <c r="J236" s="185"/>
      <c r="K236" s="194">
        <f t="shared" si="9"/>
        <v>52084.800000000003</v>
      </c>
    </row>
    <row r="237" spans="1:11" s="2" customFormat="1" ht="22.5" hidden="1" x14ac:dyDescent="0.2">
      <c r="A237" s="399" t="s">
        <v>1404</v>
      </c>
      <c r="B237" s="400" t="s">
        <v>1387</v>
      </c>
      <c r="C237" s="401">
        <v>59897.52</v>
      </c>
      <c r="D237" s="402" t="s">
        <v>1428</v>
      </c>
      <c r="E237" s="193" t="s">
        <v>1428</v>
      </c>
      <c r="F237" s="189" t="s">
        <v>1293</v>
      </c>
      <c r="G237" s="231" t="s">
        <v>85</v>
      </c>
      <c r="H237" s="450" t="s">
        <v>776</v>
      </c>
      <c r="I237" s="231"/>
      <c r="J237" s="231"/>
      <c r="K237" s="194">
        <f t="shared" si="9"/>
        <v>59897.52</v>
      </c>
    </row>
    <row r="238" spans="1:11" s="2" customFormat="1" ht="22.5" hidden="1" x14ac:dyDescent="0.2">
      <c r="A238" s="399" t="s">
        <v>1404</v>
      </c>
      <c r="B238" s="400" t="s">
        <v>1388</v>
      </c>
      <c r="C238" s="401">
        <v>59897.52</v>
      </c>
      <c r="D238" s="402" t="s">
        <v>1428</v>
      </c>
      <c r="E238" s="193" t="s">
        <v>1428</v>
      </c>
      <c r="F238" s="189" t="s">
        <v>1293</v>
      </c>
      <c r="G238" s="185" t="s">
        <v>85</v>
      </c>
      <c r="H238" s="434" t="s">
        <v>776</v>
      </c>
      <c r="I238" s="185"/>
      <c r="J238" s="185"/>
      <c r="K238" s="194">
        <f t="shared" si="9"/>
        <v>59897.52</v>
      </c>
    </row>
    <row r="239" spans="1:11" s="2" customFormat="1" ht="12.75" hidden="1" x14ac:dyDescent="0.2">
      <c r="A239" s="399" t="s">
        <v>1404</v>
      </c>
      <c r="B239" s="411" t="s">
        <v>1389</v>
      </c>
      <c r="C239" s="401">
        <v>54689.04</v>
      </c>
      <c r="D239" s="402" t="s">
        <v>1428</v>
      </c>
      <c r="E239" s="193" t="s">
        <v>1428</v>
      </c>
      <c r="F239" s="189" t="s">
        <v>1293</v>
      </c>
      <c r="G239" s="185" t="s">
        <v>85</v>
      </c>
      <c r="H239" s="434" t="s">
        <v>776</v>
      </c>
      <c r="I239" s="185"/>
      <c r="J239" s="185"/>
      <c r="K239" s="194">
        <f t="shared" si="9"/>
        <v>54689.04</v>
      </c>
    </row>
    <row r="240" spans="1:11" s="2" customFormat="1" ht="22.5" hidden="1" x14ac:dyDescent="0.2">
      <c r="A240" s="399" t="s">
        <v>1404</v>
      </c>
      <c r="B240" s="411" t="s">
        <v>1396</v>
      </c>
      <c r="C240" s="401">
        <v>14855</v>
      </c>
      <c r="D240" s="402" t="s">
        <v>1428</v>
      </c>
      <c r="E240" s="193" t="s">
        <v>856</v>
      </c>
      <c r="F240" s="189" t="s">
        <v>79</v>
      </c>
      <c r="G240" s="185" t="s">
        <v>92</v>
      </c>
      <c r="H240" s="451" t="s">
        <v>1515</v>
      </c>
      <c r="I240" s="185"/>
      <c r="J240" s="185"/>
      <c r="K240" s="194">
        <f t="shared" si="9"/>
        <v>14855</v>
      </c>
    </row>
    <row r="241" spans="1:11" s="2" customFormat="1" ht="22.5" hidden="1" x14ac:dyDescent="0.2">
      <c r="A241" s="399" t="s">
        <v>1404</v>
      </c>
      <c r="B241" s="405" t="s">
        <v>1397</v>
      </c>
      <c r="C241" s="401">
        <v>32762</v>
      </c>
      <c r="D241" s="402" t="s">
        <v>1428</v>
      </c>
      <c r="E241" s="193" t="s">
        <v>856</v>
      </c>
      <c r="F241" s="189"/>
      <c r="G241" s="185" t="s">
        <v>92</v>
      </c>
      <c r="H241" s="433" t="s">
        <v>1446</v>
      </c>
      <c r="I241" s="185"/>
      <c r="J241" s="185"/>
      <c r="K241" s="194">
        <f t="shared" si="9"/>
        <v>32762</v>
      </c>
    </row>
    <row r="242" spans="1:11" s="2" customFormat="1" ht="67.5" hidden="1" x14ac:dyDescent="0.2">
      <c r="A242" s="416" t="s">
        <v>1404</v>
      </c>
      <c r="B242" s="417" t="s">
        <v>1400</v>
      </c>
      <c r="C242" s="409">
        <v>420050</v>
      </c>
      <c r="D242" s="418" t="s">
        <v>1132</v>
      </c>
      <c r="E242" s="193" t="s">
        <v>854</v>
      </c>
      <c r="F242" s="230"/>
      <c r="G242" s="231" t="s">
        <v>85</v>
      </c>
      <c r="H242" s="451" t="s">
        <v>1425</v>
      </c>
      <c r="I242" s="231"/>
      <c r="J242" s="231"/>
      <c r="K242" s="194">
        <f t="shared" si="9"/>
        <v>420050</v>
      </c>
    </row>
    <row r="243" spans="1:11" s="2" customFormat="1" ht="12.75" hidden="1" x14ac:dyDescent="0.2">
      <c r="A243" s="416" t="s">
        <v>1404</v>
      </c>
      <c r="B243" s="417" t="s">
        <v>1401</v>
      </c>
      <c r="C243" s="409">
        <v>197820</v>
      </c>
      <c r="D243" s="418" t="s">
        <v>1132</v>
      </c>
      <c r="E243" s="193" t="s">
        <v>854</v>
      </c>
      <c r="F243" s="189" t="s">
        <v>79</v>
      </c>
      <c r="G243" s="185" t="s">
        <v>92</v>
      </c>
      <c r="H243" s="451" t="s">
        <v>115</v>
      </c>
      <c r="I243" s="185"/>
      <c r="J243" s="185"/>
      <c r="K243" s="194">
        <f t="shared" si="9"/>
        <v>197820</v>
      </c>
    </row>
    <row r="244" spans="1:11" s="2" customFormat="1" ht="12.75" hidden="1" x14ac:dyDescent="0.2">
      <c r="A244" s="399" t="s">
        <v>1404</v>
      </c>
      <c r="B244" s="400" t="s">
        <v>1402</v>
      </c>
      <c r="C244" s="401">
        <v>2500</v>
      </c>
      <c r="D244" s="402" t="s">
        <v>1132</v>
      </c>
      <c r="E244" s="193" t="s">
        <v>856</v>
      </c>
      <c r="F244" s="189"/>
      <c r="G244" s="185" t="s">
        <v>85</v>
      </c>
      <c r="H244" s="433" t="s">
        <v>1407</v>
      </c>
      <c r="I244" s="185"/>
      <c r="J244" s="185"/>
      <c r="K244" s="194">
        <f t="shared" si="9"/>
        <v>2500</v>
      </c>
    </row>
    <row r="245" spans="1:11" s="2" customFormat="1" ht="12.75" hidden="1" x14ac:dyDescent="0.2">
      <c r="A245" s="399" t="s">
        <v>1429</v>
      </c>
      <c r="B245" s="411" t="s">
        <v>1413</v>
      </c>
      <c r="C245" s="401">
        <v>52384.14</v>
      </c>
      <c r="D245" s="402" t="s">
        <v>1428</v>
      </c>
      <c r="E245" s="193" t="s">
        <v>1428</v>
      </c>
      <c r="F245" s="189" t="s">
        <v>1588</v>
      </c>
      <c r="G245" s="185" t="s">
        <v>85</v>
      </c>
      <c r="H245" s="434" t="s">
        <v>776</v>
      </c>
      <c r="I245" s="185"/>
      <c r="J245" s="185"/>
      <c r="K245" s="194">
        <f t="shared" si="9"/>
        <v>52384.14</v>
      </c>
    </row>
    <row r="246" spans="1:11" s="2" customFormat="1" ht="12.75" hidden="1" x14ac:dyDescent="0.2">
      <c r="A246" s="399" t="s">
        <v>1429</v>
      </c>
      <c r="B246" s="405" t="s">
        <v>1414</v>
      </c>
      <c r="C246" s="401">
        <v>66293</v>
      </c>
      <c r="D246" s="402" t="s">
        <v>1428</v>
      </c>
      <c r="E246" s="193" t="s">
        <v>856</v>
      </c>
      <c r="F246" s="189"/>
      <c r="G246" s="185" t="s">
        <v>92</v>
      </c>
      <c r="H246" s="433" t="s">
        <v>127</v>
      </c>
      <c r="I246" s="185"/>
      <c r="J246" s="185"/>
      <c r="K246" s="194">
        <f t="shared" si="9"/>
        <v>66293</v>
      </c>
    </row>
    <row r="247" spans="1:11" s="2" customFormat="1" ht="12.75" hidden="1" x14ac:dyDescent="0.2">
      <c r="A247" s="416" t="s">
        <v>1429</v>
      </c>
      <c r="B247" s="417" t="s">
        <v>1415</v>
      </c>
      <c r="C247" s="409">
        <v>301723.8</v>
      </c>
      <c r="D247" s="418" t="s">
        <v>1428</v>
      </c>
      <c r="E247" s="193" t="s">
        <v>854</v>
      </c>
      <c r="F247" s="230" t="s">
        <v>79</v>
      </c>
      <c r="G247" s="231" t="s">
        <v>92</v>
      </c>
      <c r="H247" s="451" t="s">
        <v>154</v>
      </c>
      <c r="I247" s="231"/>
      <c r="J247" s="231"/>
      <c r="K247" s="194">
        <f t="shared" si="9"/>
        <v>301723.8</v>
      </c>
    </row>
    <row r="248" spans="1:11" s="2" customFormat="1" ht="33.75" hidden="1" x14ac:dyDescent="0.2">
      <c r="A248" s="416" t="s">
        <v>1429</v>
      </c>
      <c r="B248" s="417" t="s">
        <v>131</v>
      </c>
      <c r="C248" s="409">
        <v>312014.5</v>
      </c>
      <c r="D248" s="418" t="s">
        <v>1428</v>
      </c>
      <c r="E248" s="193" t="s">
        <v>854</v>
      </c>
      <c r="F248" s="189"/>
      <c r="G248" s="185" t="s">
        <v>84</v>
      </c>
      <c r="H248" s="451" t="s">
        <v>117</v>
      </c>
      <c r="I248" s="185"/>
      <c r="J248" s="185"/>
      <c r="K248" s="194">
        <f t="shared" si="9"/>
        <v>312014.5</v>
      </c>
    </row>
    <row r="249" spans="1:11" s="2" customFormat="1" ht="12.75" hidden="1" x14ac:dyDescent="0.2">
      <c r="A249" s="399" t="s">
        <v>1429</v>
      </c>
      <c r="B249" s="400" t="s">
        <v>1417</v>
      </c>
      <c r="C249" s="401">
        <v>11600</v>
      </c>
      <c r="D249" s="402" t="s">
        <v>1428</v>
      </c>
      <c r="E249" s="193" t="s">
        <v>856</v>
      </c>
      <c r="F249" s="189"/>
      <c r="G249" s="185" t="s">
        <v>84</v>
      </c>
      <c r="H249" s="433" t="s">
        <v>118</v>
      </c>
      <c r="I249" s="185"/>
      <c r="J249" s="185"/>
      <c r="K249" s="194">
        <f t="shared" si="9"/>
        <v>11600</v>
      </c>
    </row>
    <row r="250" spans="1:11" s="2" customFormat="1" ht="22.5" hidden="1" x14ac:dyDescent="0.2">
      <c r="A250" s="399" t="s">
        <v>1429</v>
      </c>
      <c r="B250" s="400" t="s">
        <v>1420</v>
      </c>
      <c r="C250" s="401">
        <v>88400</v>
      </c>
      <c r="D250" s="402" t="s">
        <v>1428</v>
      </c>
      <c r="E250" s="193" t="s">
        <v>856</v>
      </c>
      <c r="F250" s="189"/>
      <c r="G250" s="185" t="s">
        <v>92</v>
      </c>
      <c r="H250" s="433" t="s">
        <v>1470</v>
      </c>
      <c r="I250" s="185"/>
      <c r="J250" s="185"/>
      <c r="K250" s="194">
        <f t="shared" si="9"/>
        <v>88400</v>
      </c>
    </row>
    <row r="251" spans="1:11" s="2" customFormat="1" ht="22.5" hidden="1" x14ac:dyDescent="0.2">
      <c r="A251" s="416" t="s">
        <v>1429</v>
      </c>
      <c r="B251" s="421" t="s">
        <v>466</v>
      </c>
      <c r="C251" s="409">
        <v>2120000</v>
      </c>
      <c r="D251" s="418" t="s">
        <v>1132</v>
      </c>
      <c r="E251" s="193" t="s">
        <v>854</v>
      </c>
      <c r="F251" s="189"/>
      <c r="G251" s="185" t="s">
        <v>84</v>
      </c>
      <c r="H251" s="433" t="s">
        <v>467</v>
      </c>
      <c r="I251" s="185">
        <v>7</v>
      </c>
      <c r="J251" s="185"/>
      <c r="K251" s="194">
        <f t="shared" si="9"/>
        <v>2120000</v>
      </c>
    </row>
    <row r="252" spans="1:11" s="2" customFormat="1" ht="12.75" hidden="1" x14ac:dyDescent="0.2">
      <c r="A252" s="399" t="s">
        <v>1429</v>
      </c>
      <c r="B252" s="411" t="s">
        <v>1421</v>
      </c>
      <c r="C252" s="401">
        <v>4320</v>
      </c>
      <c r="D252" s="402" t="s">
        <v>1132</v>
      </c>
      <c r="E252" s="193" t="s">
        <v>856</v>
      </c>
      <c r="F252" s="189"/>
      <c r="G252" s="185" t="s">
        <v>92</v>
      </c>
      <c r="H252" s="433" t="s">
        <v>1430</v>
      </c>
      <c r="I252" s="185"/>
      <c r="J252" s="185"/>
      <c r="K252" s="194">
        <f t="shared" si="9"/>
        <v>4320</v>
      </c>
    </row>
    <row r="253" spans="1:11" s="2" customFormat="1" ht="12.75" hidden="1" x14ac:dyDescent="0.2">
      <c r="A253" s="399" t="s">
        <v>1429</v>
      </c>
      <c r="B253" s="400" t="s">
        <v>1427</v>
      </c>
      <c r="C253" s="401">
        <v>99900</v>
      </c>
      <c r="D253" s="402" t="s">
        <v>1428</v>
      </c>
      <c r="E253" s="193" t="s">
        <v>856</v>
      </c>
      <c r="F253" s="189"/>
      <c r="G253" s="185" t="s">
        <v>85</v>
      </c>
      <c r="H253" s="451" t="s">
        <v>256</v>
      </c>
      <c r="I253" s="185"/>
      <c r="J253" s="185"/>
      <c r="K253" s="194">
        <f t="shared" si="9"/>
        <v>99900</v>
      </c>
    </row>
    <row r="254" spans="1:11" s="2" customFormat="1" ht="12.75" hidden="1" x14ac:dyDescent="0.2">
      <c r="A254" s="399" t="s">
        <v>1504</v>
      </c>
      <c r="B254" s="400" t="s">
        <v>1434</v>
      </c>
      <c r="C254" s="401">
        <v>22050</v>
      </c>
      <c r="D254" s="402" t="s">
        <v>1132</v>
      </c>
      <c r="E254" s="193" t="s">
        <v>856</v>
      </c>
      <c r="F254" s="189"/>
      <c r="G254" s="185" t="s">
        <v>84</v>
      </c>
      <c r="H254" s="433" t="s">
        <v>1507</v>
      </c>
      <c r="I254" s="185"/>
      <c r="J254" s="185"/>
      <c r="K254" s="194">
        <f t="shared" si="9"/>
        <v>22050</v>
      </c>
    </row>
    <row r="255" spans="1:11" s="2" customFormat="1" ht="12.75" hidden="1" x14ac:dyDescent="0.2">
      <c r="A255" s="399" t="s">
        <v>1504</v>
      </c>
      <c r="B255" s="419" t="s">
        <v>1435</v>
      </c>
      <c r="C255" s="415">
        <v>99909.4</v>
      </c>
      <c r="D255" s="402" t="s">
        <v>1428</v>
      </c>
      <c r="E255" s="193" t="s">
        <v>856</v>
      </c>
      <c r="F255" s="189" t="s">
        <v>79</v>
      </c>
      <c r="G255" s="231" t="s">
        <v>92</v>
      </c>
      <c r="H255" s="451" t="s">
        <v>1537</v>
      </c>
      <c r="I255" s="231"/>
      <c r="J255" s="231"/>
      <c r="K255" s="194">
        <f t="shared" si="9"/>
        <v>99909.4</v>
      </c>
    </row>
    <row r="256" spans="1:11" s="2" customFormat="1" ht="22.5" hidden="1" x14ac:dyDescent="0.2">
      <c r="A256" s="399" t="s">
        <v>1504</v>
      </c>
      <c r="B256" s="411" t="s">
        <v>1436</v>
      </c>
      <c r="C256" s="401">
        <v>51000</v>
      </c>
      <c r="D256" s="402" t="s">
        <v>1428</v>
      </c>
      <c r="E256" s="193" t="s">
        <v>856</v>
      </c>
      <c r="F256" s="189" t="s">
        <v>79</v>
      </c>
      <c r="G256" s="185" t="s">
        <v>84</v>
      </c>
      <c r="H256" s="433" t="s">
        <v>121</v>
      </c>
      <c r="I256" s="185"/>
      <c r="J256" s="185"/>
      <c r="K256" s="194">
        <f t="shared" si="9"/>
        <v>51000</v>
      </c>
    </row>
    <row r="257" spans="1:11" s="2" customFormat="1" ht="12.75" hidden="1" x14ac:dyDescent="0.2">
      <c r="A257" s="399" t="s">
        <v>1504</v>
      </c>
      <c r="B257" s="405" t="s">
        <v>892</v>
      </c>
      <c r="C257" s="401">
        <v>99840</v>
      </c>
      <c r="D257" s="402" t="s">
        <v>1428</v>
      </c>
      <c r="E257" s="193" t="s">
        <v>856</v>
      </c>
      <c r="F257" s="189" t="s">
        <v>79</v>
      </c>
      <c r="G257" s="185" t="s">
        <v>84</v>
      </c>
      <c r="H257" s="433" t="s">
        <v>1033</v>
      </c>
      <c r="I257" s="185"/>
      <c r="J257" s="185"/>
      <c r="K257" s="194">
        <f t="shared" si="9"/>
        <v>99840</v>
      </c>
    </row>
    <row r="258" spans="1:11" s="2" customFormat="1" ht="22.5" hidden="1" x14ac:dyDescent="0.2">
      <c r="A258" s="399" t="s">
        <v>1504</v>
      </c>
      <c r="B258" s="400" t="s">
        <v>1546</v>
      </c>
      <c r="C258" s="401">
        <v>99309.6</v>
      </c>
      <c r="D258" s="402" t="s">
        <v>1428</v>
      </c>
      <c r="E258" s="193" t="s">
        <v>856</v>
      </c>
      <c r="F258" s="189" t="s">
        <v>79</v>
      </c>
      <c r="G258" s="231" t="s">
        <v>92</v>
      </c>
      <c r="H258" s="451" t="s">
        <v>1787</v>
      </c>
      <c r="I258" s="231"/>
      <c r="J258" s="231"/>
      <c r="K258" s="194">
        <f t="shared" si="9"/>
        <v>99309.6</v>
      </c>
    </row>
    <row r="259" spans="1:11" s="2" customFormat="1" ht="12.75" hidden="1" x14ac:dyDescent="0.2">
      <c r="A259" s="399" t="s">
        <v>1504</v>
      </c>
      <c r="B259" s="400" t="s">
        <v>1438</v>
      </c>
      <c r="C259" s="401">
        <v>99900</v>
      </c>
      <c r="D259" s="402" t="s">
        <v>1428</v>
      </c>
      <c r="E259" s="193" t="s">
        <v>856</v>
      </c>
      <c r="F259" s="189" t="s">
        <v>79</v>
      </c>
      <c r="G259" s="185" t="s">
        <v>92</v>
      </c>
      <c r="H259" s="451" t="s">
        <v>1538</v>
      </c>
      <c r="I259" s="185"/>
      <c r="J259" s="185"/>
      <c r="K259" s="194">
        <f t="shared" si="9"/>
        <v>99900</v>
      </c>
    </row>
    <row r="260" spans="1:11" s="2" customFormat="1" ht="12.75" hidden="1" x14ac:dyDescent="0.2">
      <c r="A260" s="399" t="s">
        <v>1504</v>
      </c>
      <c r="B260" s="400" t="s">
        <v>1737</v>
      </c>
      <c r="C260" s="401">
        <v>99900</v>
      </c>
      <c r="D260" s="402" t="s">
        <v>1428</v>
      </c>
      <c r="E260" s="193" t="s">
        <v>856</v>
      </c>
      <c r="F260" s="189" t="s">
        <v>79</v>
      </c>
      <c r="G260" s="185" t="s">
        <v>110</v>
      </c>
      <c r="H260" s="451" t="s">
        <v>1736</v>
      </c>
      <c r="I260" s="185"/>
      <c r="J260" s="185"/>
      <c r="K260" s="194">
        <f t="shared" si="9"/>
        <v>99900</v>
      </c>
    </row>
    <row r="261" spans="1:11" s="2" customFormat="1" ht="12.75" hidden="1" x14ac:dyDescent="0.2">
      <c r="A261" s="399" t="s">
        <v>1504</v>
      </c>
      <c r="B261" s="419" t="s">
        <v>1440</v>
      </c>
      <c r="C261" s="415">
        <v>98900</v>
      </c>
      <c r="D261" s="402" t="s">
        <v>1428</v>
      </c>
      <c r="E261" s="193" t="s">
        <v>856</v>
      </c>
      <c r="F261" s="189" t="s">
        <v>79</v>
      </c>
      <c r="G261" s="185" t="s">
        <v>84</v>
      </c>
      <c r="H261" s="433" t="s">
        <v>1598</v>
      </c>
      <c r="I261" s="185"/>
      <c r="J261" s="185"/>
      <c r="K261" s="194">
        <f t="shared" si="9"/>
        <v>98900</v>
      </c>
    </row>
    <row r="262" spans="1:11" s="2" customFormat="1" ht="12.75" hidden="1" x14ac:dyDescent="0.2">
      <c r="A262" s="416" t="s">
        <v>1504</v>
      </c>
      <c r="B262" s="421" t="s">
        <v>103</v>
      </c>
      <c r="C262" s="409">
        <v>199475</v>
      </c>
      <c r="D262" s="418" t="s">
        <v>1428</v>
      </c>
      <c r="E262" s="193" t="s">
        <v>854</v>
      </c>
      <c r="F262" s="189" t="s">
        <v>79</v>
      </c>
      <c r="G262" s="185" t="s">
        <v>92</v>
      </c>
      <c r="H262" s="433" t="s">
        <v>132</v>
      </c>
      <c r="I262" s="185"/>
      <c r="J262" s="185"/>
      <c r="K262" s="194">
        <f t="shared" si="9"/>
        <v>199475</v>
      </c>
    </row>
    <row r="263" spans="1:11" s="2" customFormat="1" ht="12.75" hidden="1" x14ac:dyDescent="0.2">
      <c r="A263" s="399" t="s">
        <v>1504</v>
      </c>
      <c r="B263" s="411" t="s">
        <v>1462</v>
      </c>
      <c r="C263" s="401">
        <v>11774</v>
      </c>
      <c r="D263" s="402" t="s">
        <v>49</v>
      </c>
      <c r="E263" s="193" t="s">
        <v>856</v>
      </c>
      <c r="F263" s="189"/>
      <c r="G263" s="185" t="s">
        <v>92</v>
      </c>
      <c r="H263" s="433" t="s">
        <v>1805</v>
      </c>
      <c r="I263" s="185"/>
      <c r="J263" s="185"/>
      <c r="K263" s="194">
        <f t="shared" si="9"/>
        <v>11774</v>
      </c>
    </row>
    <row r="264" spans="1:11" s="2" customFormat="1" ht="22.5" hidden="1" x14ac:dyDescent="0.2">
      <c r="A264" s="399" t="s">
        <v>1504</v>
      </c>
      <c r="B264" s="411" t="s">
        <v>1463</v>
      </c>
      <c r="C264" s="401">
        <v>24000</v>
      </c>
      <c r="D264" s="402" t="s">
        <v>1428</v>
      </c>
      <c r="E264" s="193" t="s">
        <v>856</v>
      </c>
      <c r="F264" s="189" t="s">
        <v>79</v>
      </c>
      <c r="G264" s="185" t="s">
        <v>92</v>
      </c>
      <c r="H264" s="433" t="s">
        <v>1600</v>
      </c>
      <c r="I264" s="185"/>
      <c r="J264" s="185"/>
      <c r="K264" s="194">
        <f t="shared" si="9"/>
        <v>24000</v>
      </c>
    </row>
    <row r="265" spans="1:11" s="2" customFormat="1" ht="12.75" hidden="1" x14ac:dyDescent="0.2">
      <c r="A265" s="399" t="s">
        <v>1504</v>
      </c>
      <c r="B265" s="411" t="s">
        <v>1464</v>
      </c>
      <c r="C265" s="401">
        <v>2600</v>
      </c>
      <c r="D265" s="402" t="s">
        <v>1428</v>
      </c>
      <c r="E265" s="193" t="s">
        <v>856</v>
      </c>
      <c r="F265" s="189" t="s">
        <v>79</v>
      </c>
      <c r="G265" s="185" t="s">
        <v>92</v>
      </c>
      <c r="H265" s="433" t="s">
        <v>122</v>
      </c>
      <c r="I265" s="185"/>
      <c r="J265" s="185"/>
      <c r="K265" s="194">
        <f t="shared" si="9"/>
        <v>2600</v>
      </c>
    </row>
    <row r="266" spans="1:11" s="2" customFormat="1" ht="12.75" hidden="1" x14ac:dyDescent="0.2">
      <c r="A266" s="416" t="s">
        <v>1504</v>
      </c>
      <c r="B266" s="421" t="s">
        <v>1465</v>
      </c>
      <c r="C266" s="409">
        <v>123753.48</v>
      </c>
      <c r="D266" s="418" t="s">
        <v>1428</v>
      </c>
      <c r="E266" s="193" t="s">
        <v>854</v>
      </c>
      <c r="F266" s="189" t="s">
        <v>777</v>
      </c>
      <c r="G266" s="185" t="s">
        <v>85</v>
      </c>
      <c r="H266" s="434" t="s">
        <v>776</v>
      </c>
      <c r="I266" s="185"/>
      <c r="J266" s="185"/>
      <c r="K266" s="194">
        <f t="shared" si="9"/>
        <v>123753.48</v>
      </c>
    </row>
    <row r="267" spans="1:11" s="2" customFormat="1" ht="12.75" hidden="1" x14ac:dyDescent="0.2">
      <c r="A267" s="399" t="s">
        <v>1504</v>
      </c>
      <c r="B267" s="411" t="s">
        <v>1807</v>
      </c>
      <c r="C267" s="401">
        <v>79846</v>
      </c>
      <c r="D267" s="402" t="s">
        <v>1428</v>
      </c>
      <c r="E267" s="193" t="s">
        <v>1428</v>
      </c>
      <c r="F267" s="189" t="s">
        <v>1242</v>
      </c>
      <c r="G267" s="185" t="s">
        <v>85</v>
      </c>
      <c r="H267" s="434" t="s">
        <v>776</v>
      </c>
      <c r="I267" s="185"/>
      <c r="J267" s="185"/>
      <c r="K267" s="194">
        <f t="shared" si="9"/>
        <v>79846</v>
      </c>
    </row>
    <row r="268" spans="1:11" s="2" customFormat="1" ht="22.5" hidden="1" x14ac:dyDescent="0.2">
      <c r="A268" s="399" t="s">
        <v>1504</v>
      </c>
      <c r="B268" s="411" t="s">
        <v>1467</v>
      </c>
      <c r="C268" s="401">
        <v>6000</v>
      </c>
      <c r="D268" s="402" t="s">
        <v>1428</v>
      </c>
      <c r="E268" s="193" t="s">
        <v>856</v>
      </c>
      <c r="F268" s="189"/>
      <c r="G268" s="185" t="s">
        <v>92</v>
      </c>
      <c r="H268" s="433" t="s">
        <v>238</v>
      </c>
      <c r="I268" s="185"/>
      <c r="J268" s="185"/>
      <c r="K268" s="194">
        <f t="shared" si="9"/>
        <v>6000</v>
      </c>
    </row>
    <row r="269" spans="1:11" s="2" customFormat="1" ht="22.5" hidden="1" x14ac:dyDescent="0.2">
      <c r="A269" s="399" t="s">
        <v>1504</v>
      </c>
      <c r="B269" s="411" t="s">
        <v>1468</v>
      </c>
      <c r="C269" s="401">
        <v>9000</v>
      </c>
      <c r="D269" s="402" t="s">
        <v>1428</v>
      </c>
      <c r="E269" s="193" t="s">
        <v>856</v>
      </c>
      <c r="F269" s="189"/>
      <c r="G269" s="185" t="s">
        <v>85</v>
      </c>
      <c r="H269" s="433" t="s">
        <v>1611</v>
      </c>
      <c r="I269" s="185">
        <v>9</v>
      </c>
      <c r="J269" s="185"/>
      <c r="K269" s="194">
        <f t="shared" si="9"/>
        <v>9000</v>
      </c>
    </row>
    <row r="270" spans="1:11" s="2" customFormat="1" ht="22.5" hidden="1" x14ac:dyDescent="0.2">
      <c r="A270" s="399" t="s">
        <v>1504</v>
      </c>
      <c r="B270" s="411" t="s">
        <v>1476</v>
      </c>
      <c r="C270" s="401">
        <v>47000</v>
      </c>
      <c r="D270" s="402" t="s">
        <v>1428</v>
      </c>
      <c r="E270" s="193" t="s">
        <v>856</v>
      </c>
      <c r="F270" s="189"/>
      <c r="G270" s="185" t="s">
        <v>85</v>
      </c>
      <c r="H270" s="433" t="s">
        <v>1541</v>
      </c>
      <c r="I270" s="185"/>
      <c r="J270" s="185"/>
      <c r="K270" s="194">
        <f t="shared" si="9"/>
        <v>47000</v>
      </c>
    </row>
    <row r="271" spans="1:11" s="2" customFormat="1" ht="12.75" hidden="1" x14ac:dyDescent="0.2">
      <c r="A271" s="399" t="s">
        <v>1504</v>
      </c>
      <c r="B271" s="411" t="s">
        <v>1477</v>
      </c>
      <c r="C271" s="401">
        <v>70000</v>
      </c>
      <c r="D271" s="402" t="s">
        <v>49</v>
      </c>
      <c r="E271" s="193" t="s">
        <v>856</v>
      </c>
      <c r="F271" s="230"/>
      <c r="G271" s="231" t="s">
        <v>92</v>
      </c>
      <c r="H271" s="451" t="s">
        <v>1708</v>
      </c>
      <c r="I271" s="231"/>
      <c r="J271" s="231"/>
      <c r="K271" s="194">
        <f t="shared" si="9"/>
        <v>70000</v>
      </c>
    </row>
    <row r="272" spans="1:11" s="2" customFormat="1" ht="12.75" hidden="1" x14ac:dyDescent="0.2">
      <c r="A272" s="399" t="s">
        <v>1504</v>
      </c>
      <c r="B272" s="411" t="s">
        <v>1478</v>
      </c>
      <c r="C272" s="401">
        <v>76340</v>
      </c>
      <c r="D272" s="402" t="s">
        <v>1428</v>
      </c>
      <c r="E272" s="193" t="s">
        <v>856</v>
      </c>
      <c r="F272" s="189" t="s">
        <v>79</v>
      </c>
      <c r="G272" s="185" t="s">
        <v>92</v>
      </c>
      <c r="H272" s="433" t="s">
        <v>102</v>
      </c>
      <c r="I272" s="185"/>
      <c r="J272" s="185"/>
      <c r="K272" s="194">
        <f t="shared" si="9"/>
        <v>76340</v>
      </c>
    </row>
    <row r="273" spans="1:15" s="2" customFormat="1" ht="12.75" hidden="1" x14ac:dyDescent="0.2">
      <c r="A273" s="399" t="s">
        <v>1504</v>
      </c>
      <c r="B273" s="405" t="s">
        <v>1479</v>
      </c>
      <c r="C273" s="401">
        <v>67501.899999999994</v>
      </c>
      <c r="D273" s="402" t="s">
        <v>1428</v>
      </c>
      <c r="E273" s="193" t="s">
        <v>1428</v>
      </c>
      <c r="F273" s="189" t="s">
        <v>775</v>
      </c>
      <c r="G273" s="185" t="s">
        <v>85</v>
      </c>
      <c r="H273" s="434" t="s">
        <v>776</v>
      </c>
      <c r="I273" s="185"/>
      <c r="J273" s="185"/>
      <c r="K273" s="194">
        <f t="shared" si="9"/>
        <v>67501.899999999994</v>
      </c>
    </row>
    <row r="274" spans="1:15" s="2" customFormat="1" ht="12.75" hidden="1" x14ac:dyDescent="0.2">
      <c r="A274" s="399" t="s">
        <v>1504</v>
      </c>
      <c r="B274" s="411" t="s">
        <v>1480</v>
      </c>
      <c r="C274" s="401">
        <v>31250.880000000001</v>
      </c>
      <c r="D274" s="402" t="s">
        <v>1428</v>
      </c>
      <c r="E274" s="193" t="s">
        <v>1428</v>
      </c>
      <c r="F274" s="230" t="s">
        <v>775</v>
      </c>
      <c r="G274" s="231" t="s">
        <v>85</v>
      </c>
      <c r="H274" s="450" t="s">
        <v>776</v>
      </c>
      <c r="I274" s="231"/>
      <c r="J274" s="231"/>
      <c r="K274" s="194">
        <f t="shared" si="9"/>
        <v>31250.880000000001</v>
      </c>
    </row>
    <row r="275" spans="1:15" s="2" customFormat="1" ht="12.75" hidden="1" x14ac:dyDescent="0.2">
      <c r="A275" s="399" t="s">
        <v>1504</v>
      </c>
      <c r="B275" s="411" t="s">
        <v>1481</v>
      </c>
      <c r="C275" s="401">
        <v>75002.11</v>
      </c>
      <c r="D275" s="402" t="s">
        <v>1428</v>
      </c>
      <c r="E275" s="193" t="s">
        <v>1428</v>
      </c>
      <c r="F275" s="189" t="s">
        <v>775</v>
      </c>
      <c r="G275" s="185" t="s">
        <v>85</v>
      </c>
      <c r="H275" s="434" t="s">
        <v>776</v>
      </c>
      <c r="I275" s="185"/>
      <c r="J275" s="185"/>
      <c r="K275" s="194">
        <f t="shared" si="9"/>
        <v>75002.11</v>
      </c>
    </row>
    <row r="276" spans="1:15" s="2" customFormat="1" ht="12.75" hidden="1" x14ac:dyDescent="0.2">
      <c r="A276" s="399" t="s">
        <v>1504</v>
      </c>
      <c r="B276" s="405" t="s">
        <v>1482</v>
      </c>
      <c r="C276" s="401">
        <v>3125.09</v>
      </c>
      <c r="D276" s="402" t="s">
        <v>1428</v>
      </c>
      <c r="E276" s="193" t="s">
        <v>1428</v>
      </c>
      <c r="F276" s="189" t="s">
        <v>775</v>
      </c>
      <c r="G276" s="185" t="s">
        <v>85</v>
      </c>
      <c r="H276" s="434" t="s">
        <v>776</v>
      </c>
      <c r="I276" s="185"/>
      <c r="J276" s="185"/>
      <c r="K276" s="194">
        <f t="shared" si="9"/>
        <v>3125.09</v>
      </c>
    </row>
    <row r="277" spans="1:15" s="2" customFormat="1" ht="12.75" hidden="1" x14ac:dyDescent="0.2">
      <c r="A277" s="399" t="s">
        <v>1504</v>
      </c>
      <c r="B277" s="411" t="s">
        <v>1483</v>
      </c>
      <c r="C277" s="401">
        <v>1875.05</v>
      </c>
      <c r="D277" s="402" t="s">
        <v>1428</v>
      </c>
      <c r="E277" s="193" t="s">
        <v>1428</v>
      </c>
      <c r="F277" s="189" t="s">
        <v>775</v>
      </c>
      <c r="G277" s="185" t="s">
        <v>85</v>
      </c>
      <c r="H277" s="434" t="s">
        <v>776</v>
      </c>
      <c r="I277" s="185"/>
      <c r="J277" s="185"/>
      <c r="K277" s="194">
        <f t="shared" si="9"/>
        <v>1875.05</v>
      </c>
    </row>
    <row r="278" spans="1:15" s="2" customFormat="1" ht="12.75" hidden="1" x14ac:dyDescent="0.2">
      <c r="A278" s="399" t="s">
        <v>1504</v>
      </c>
      <c r="B278" s="405" t="s">
        <v>1484</v>
      </c>
      <c r="C278" s="401">
        <v>90002.53</v>
      </c>
      <c r="D278" s="402" t="s">
        <v>1428</v>
      </c>
      <c r="E278" s="193" t="s">
        <v>1428</v>
      </c>
      <c r="F278" s="230" t="s">
        <v>775</v>
      </c>
      <c r="G278" s="231" t="s">
        <v>85</v>
      </c>
      <c r="H278" s="450" t="s">
        <v>776</v>
      </c>
      <c r="I278" s="231"/>
      <c r="J278" s="231"/>
      <c r="K278" s="194">
        <f t="shared" si="9"/>
        <v>90002.53</v>
      </c>
    </row>
    <row r="279" spans="1:15" s="2" customFormat="1" ht="12.75" hidden="1" x14ac:dyDescent="0.2">
      <c r="A279" s="416" t="s">
        <v>1504</v>
      </c>
      <c r="B279" s="421" t="s">
        <v>1505</v>
      </c>
      <c r="C279" s="409">
        <v>312508.79999999999</v>
      </c>
      <c r="D279" s="418" t="s">
        <v>1428</v>
      </c>
      <c r="E279" s="193" t="s">
        <v>854</v>
      </c>
      <c r="F279" s="189" t="s">
        <v>1508</v>
      </c>
      <c r="G279" s="185" t="s">
        <v>85</v>
      </c>
      <c r="H279" s="434" t="s">
        <v>776</v>
      </c>
      <c r="I279" s="185"/>
      <c r="J279" s="185"/>
      <c r="K279" s="194">
        <f t="shared" si="9"/>
        <v>312508.79999999999</v>
      </c>
    </row>
    <row r="280" spans="1:15" s="2" customFormat="1" ht="12.75" hidden="1" x14ac:dyDescent="0.2">
      <c r="A280" s="399" t="s">
        <v>1504</v>
      </c>
      <c r="B280" s="405" t="s">
        <v>1499</v>
      </c>
      <c r="C280" s="401">
        <v>6900</v>
      </c>
      <c r="D280" s="402" t="s">
        <v>1428</v>
      </c>
      <c r="E280" s="193" t="s">
        <v>856</v>
      </c>
      <c r="F280" s="230"/>
      <c r="G280" s="231" t="s">
        <v>92</v>
      </c>
      <c r="H280" s="451" t="s">
        <v>1885</v>
      </c>
      <c r="I280" s="231"/>
      <c r="J280" s="231"/>
      <c r="K280" s="194">
        <f t="shared" ref="K280" si="10">C280-J280</f>
        <v>6900</v>
      </c>
    </row>
    <row r="281" spans="1:15" s="2" customFormat="1" ht="15" hidden="1" customHeight="1" x14ac:dyDescent="0.2">
      <c r="A281" s="549" t="s">
        <v>120</v>
      </c>
      <c r="B281" s="405" t="s">
        <v>1808</v>
      </c>
      <c r="C281" s="401">
        <v>98830</v>
      </c>
      <c r="D281" s="436" t="s">
        <v>1428</v>
      </c>
      <c r="E281" s="193" t="s">
        <v>1428</v>
      </c>
      <c r="F281" s="185" t="s">
        <v>1811</v>
      </c>
      <c r="G281" s="185" t="s">
        <v>85</v>
      </c>
      <c r="H281" s="434" t="s">
        <v>776</v>
      </c>
      <c r="I281" s="185"/>
      <c r="J281" s="185"/>
      <c r="K281" s="194">
        <f t="shared" si="9"/>
        <v>98830</v>
      </c>
      <c r="L281" s="4"/>
      <c r="M281" s="4"/>
      <c r="N281" s="4"/>
      <c r="O281" s="4"/>
    </row>
    <row r="282" spans="1:15" s="2" customFormat="1" ht="12.75" hidden="1" x14ac:dyDescent="0.2">
      <c r="A282" s="550"/>
      <c r="B282" s="411" t="s">
        <v>1809</v>
      </c>
      <c r="C282" s="401">
        <v>17187.98</v>
      </c>
      <c r="D282" s="402" t="s">
        <v>1428</v>
      </c>
      <c r="E282" s="193" t="s">
        <v>1428</v>
      </c>
      <c r="F282" s="189" t="s">
        <v>1250</v>
      </c>
      <c r="G282" s="185" t="s">
        <v>85</v>
      </c>
      <c r="H282" s="434" t="s">
        <v>776</v>
      </c>
      <c r="I282" s="185"/>
      <c r="J282" s="185"/>
      <c r="K282" s="194">
        <f t="shared" si="9"/>
        <v>17187.98</v>
      </c>
    </row>
    <row r="283" spans="1:15" s="2" customFormat="1" ht="12.75" hidden="1" x14ac:dyDescent="0.2">
      <c r="A283" s="550"/>
      <c r="B283" s="411" t="s">
        <v>1810</v>
      </c>
      <c r="C283" s="401">
        <v>17187.98</v>
      </c>
      <c r="D283" s="402" t="s">
        <v>1428</v>
      </c>
      <c r="E283" s="193" t="s">
        <v>1428</v>
      </c>
      <c r="F283" s="189" t="s">
        <v>1250</v>
      </c>
      <c r="G283" s="185" t="s">
        <v>85</v>
      </c>
      <c r="H283" s="434" t="s">
        <v>776</v>
      </c>
      <c r="I283" s="185"/>
      <c r="J283" s="185"/>
      <c r="K283" s="194">
        <f t="shared" si="9"/>
        <v>17187.98</v>
      </c>
    </row>
    <row r="284" spans="1:15" s="2" customFormat="1" ht="12.75" hidden="1" x14ac:dyDescent="0.2">
      <c r="A284" s="550"/>
      <c r="B284" s="411" t="s">
        <v>1812</v>
      </c>
      <c r="C284" s="401">
        <v>12500.35</v>
      </c>
      <c r="D284" s="402" t="s">
        <v>1428</v>
      </c>
      <c r="E284" s="193" t="s">
        <v>1428</v>
      </c>
      <c r="F284" s="189" t="s">
        <v>1250</v>
      </c>
      <c r="G284" s="185" t="s">
        <v>85</v>
      </c>
      <c r="H284" s="434" t="s">
        <v>776</v>
      </c>
      <c r="I284" s="185"/>
      <c r="J284" s="185"/>
      <c r="K284" s="194">
        <f t="shared" si="9"/>
        <v>12500.35</v>
      </c>
    </row>
    <row r="285" spans="1:15" s="2" customFormat="1" ht="14.25" hidden="1" customHeight="1" x14ac:dyDescent="0.2">
      <c r="A285" s="550"/>
      <c r="B285" s="411" t="s">
        <v>1813</v>
      </c>
      <c r="C285" s="401">
        <v>98752.78</v>
      </c>
      <c r="D285" s="402" t="s">
        <v>1428</v>
      </c>
      <c r="E285" s="193" t="s">
        <v>1428</v>
      </c>
      <c r="F285" s="189" t="s">
        <v>1250</v>
      </c>
      <c r="G285" s="185" t="s">
        <v>85</v>
      </c>
      <c r="H285" s="434" t="s">
        <v>776</v>
      </c>
      <c r="I285" s="185"/>
      <c r="J285" s="185"/>
      <c r="K285" s="194">
        <f t="shared" si="9"/>
        <v>98752.78</v>
      </c>
    </row>
    <row r="286" spans="1:15" s="2" customFormat="1" ht="12.75" hidden="1" x14ac:dyDescent="0.2">
      <c r="A286" s="550"/>
      <c r="B286" s="405" t="s">
        <v>1815</v>
      </c>
      <c r="C286" s="401">
        <v>53126.5</v>
      </c>
      <c r="D286" s="402" t="s">
        <v>1428</v>
      </c>
      <c r="E286" s="353" t="s">
        <v>1428</v>
      </c>
      <c r="F286" s="230" t="s">
        <v>1814</v>
      </c>
      <c r="G286" s="231" t="s">
        <v>85</v>
      </c>
      <c r="H286" s="450" t="s">
        <v>776</v>
      </c>
      <c r="I286" s="231"/>
      <c r="J286" s="231"/>
      <c r="K286" s="194">
        <f t="shared" ref="K286:K289" si="11">C286-J286</f>
        <v>53126.5</v>
      </c>
    </row>
    <row r="287" spans="1:15" s="2" customFormat="1" ht="12.75" hidden="1" x14ac:dyDescent="0.2">
      <c r="A287" s="550"/>
      <c r="B287" s="411" t="s">
        <v>1816</v>
      </c>
      <c r="C287" s="401">
        <v>14219.15</v>
      </c>
      <c r="D287" s="402" t="s">
        <v>1428</v>
      </c>
      <c r="E287" s="193" t="s">
        <v>1428</v>
      </c>
      <c r="F287" s="189" t="s">
        <v>1239</v>
      </c>
      <c r="G287" s="185" t="s">
        <v>85</v>
      </c>
      <c r="H287" s="434" t="s">
        <v>776</v>
      </c>
      <c r="I287" s="185"/>
      <c r="J287" s="185"/>
      <c r="K287" s="194">
        <f t="shared" si="11"/>
        <v>14219.15</v>
      </c>
    </row>
    <row r="288" spans="1:15" s="2" customFormat="1" ht="12.75" hidden="1" x14ac:dyDescent="0.2">
      <c r="A288" s="550"/>
      <c r="B288" s="411" t="s">
        <v>1817</v>
      </c>
      <c r="C288" s="415">
        <v>85939.92</v>
      </c>
      <c r="D288" s="402" t="s">
        <v>1428</v>
      </c>
      <c r="E288" s="193" t="s">
        <v>1428</v>
      </c>
      <c r="F288" s="189" t="s">
        <v>1250</v>
      </c>
      <c r="G288" s="185" t="s">
        <v>85</v>
      </c>
      <c r="H288" s="434" t="s">
        <v>776</v>
      </c>
      <c r="I288" s="185"/>
      <c r="J288" s="185"/>
      <c r="K288" s="194">
        <f t="shared" si="11"/>
        <v>85939.92</v>
      </c>
    </row>
    <row r="289" spans="1:11" s="13" customFormat="1" ht="15" hidden="1" x14ac:dyDescent="0.25">
      <c r="A289" s="551"/>
      <c r="B289" s="411" t="s">
        <v>1818</v>
      </c>
      <c r="C289" s="401">
        <v>17500.490000000002</v>
      </c>
      <c r="D289" s="406" t="s">
        <v>1428</v>
      </c>
      <c r="E289" s="174" t="s">
        <v>1428</v>
      </c>
      <c r="F289" s="281" t="s">
        <v>1239</v>
      </c>
      <c r="G289" s="281" t="s">
        <v>85</v>
      </c>
      <c r="H289" s="454" t="s">
        <v>776</v>
      </c>
      <c r="I289" s="281"/>
      <c r="J289" s="281"/>
      <c r="K289" s="194">
        <f t="shared" si="11"/>
        <v>17500.490000000002</v>
      </c>
    </row>
    <row r="290" spans="1:11" s="2" customFormat="1" ht="45" hidden="1" x14ac:dyDescent="0.2">
      <c r="A290" s="399" t="s">
        <v>1504</v>
      </c>
      <c r="B290" s="411" t="s">
        <v>1473</v>
      </c>
      <c r="C290" s="401">
        <v>39064</v>
      </c>
      <c r="D290" s="402" t="s">
        <v>1428</v>
      </c>
      <c r="E290" s="193" t="s">
        <v>1428</v>
      </c>
      <c r="F290" s="189" t="s">
        <v>775</v>
      </c>
      <c r="G290" s="185" t="s">
        <v>85</v>
      </c>
      <c r="H290" s="434" t="s">
        <v>776</v>
      </c>
      <c r="I290" s="185"/>
      <c r="J290" s="185"/>
      <c r="K290" s="194">
        <f t="shared" ref="K290:K331" si="12">C290-J290</f>
        <v>39064</v>
      </c>
    </row>
    <row r="291" spans="1:11" s="2" customFormat="1" ht="33.75" hidden="1" x14ac:dyDescent="0.2">
      <c r="A291" s="399" t="s">
        <v>1504</v>
      </c>
      <c r="B291" s="411" t="s">
        <v>1474</v>
      </c>
      <c r="C291" s="401">
        <v>26042</v>
      </c>
      <c r="D291" s="402" t="s">
        <v>1428</v>
      </c>
      <c r="E291" s="193" t="s">
        <v>1428</v>
      </c>
      <c r="F291" s="189" t="s">
        <v>775</v>
      </c>
      <c r="G291" s="185" t="s">
        <v>85</v>
      </c>
      <c r="H291" s="434" t="s">
        <v>776</v>
      </c>
      <c r="I291" s="185"/>
      <c r="J291" s="185"/>
      <c r="K291" s="194">
        <f t="shared" si="12"/>
        <v>26042</v>
      </c>
    </row>
    <row r="292" spans="1:11" s="2" customFormat="1" ht="33.75" hidden="1" x14ac:dyDescent="0.2">
      <c r="A292" s="399" t="s">
        <v>1504</v>
      </c>
      <c r="B292" s="411" t="s">
        <v>1475</v>
      </c>
      <c r="C292" s="401">
        <v>52085</v>
      </c>
      <c r="D292" s="402" t="s">
        <v>1428</v>
      </c>
      <c r="E292" s="193" t="s">
        <v>1428</v>
      </c>
      <c r="F292" s="189" t="s">
        <v>775</v>
      </c>
      <c r="G292" s="185" t="s">
        <v>85</v>
      </c>
      <c r="H292" s="434" t="s">
        <v>776</v>
      </c>
      <c r="I292" s="185"/>
      <c r="J292" s="185"/>
      <c r="K292" s="194">
        <f t="shared" si="12"/>
        <v>52085</v>
      </c>
    </row>
    <row r="293" spans="1:11" s="2" customFormat="1" ht="33.75" hidden="1" x14ac:dyDescent="0.2">
      <c r="A293" s="399" t="s">
        <v>1504</v>
      </c>
      <c r="B293" s="411" t="s">
        <v>1471</v>
      </c>
      <c r="C293" s="401">
        <v>99000</v>
      </c>
      <c r="D293" s="402" t="s">
        <v>1428</v>
      </c>
      <c r="E293" s="193" t="s">
        <v>1428</v>
      </c>
      <c r="F293" s="189" t="s">
        <v>775</v>
      </c>
      <c r="G293" s="185" t="s">
        <v>85</v>
      </c>
      <c r="H293" s="434" t="s">
        <v>776</v>
      </c>
      <c r="I293" s="185"/>
      <c r="J293" s="185"/>
      <c r="K293" s="194">
        <f t="shared" si="12"/>
        <v>99000</v>
      </c>
    </row>
    <row r="294" spans="1:11" s="2" customFormat="1" ht="33.75" hidden="1" x14ac:dyDescent="0.2">
      <c r="A294" s="399" t="s">
        <v>1504</v>
      </c>
      <c r="B294" s="411" t="s">
        <v>1472</v>
      </c>
      <c r="C294" s="401">
        <v>39064</v>
      </c>
      <c r="D294" s="402" t="s">
        <v>1428</v>
      </c>
      <c r="E294" s="193" t="s">
        <v>1428</v>
      </c>
      <c r="F294" s="189" t="s">
        <v>775</v>
      </c>
      <c r="G294" s="185" t="s">
        <v>85</v>
      </c>
      <c r="H294" s="434" t="s">
        <v>776</v>
      </c>
      <c r="I294" s="185"/>
      <c r="J294" s="185"/>
      <c r="K294" s="194">
        <f t="shared" si="12"/>
        <v>39064</v>
      </c>
    </row>
    <row r="295" spans="1:11" s="2" customFormat="1" ht="33.75" hidden="1" x14ac:dyDescent="0.2">
      <c r="A295" s="416" t="s">
        <v>1504</v>
      </c>
      <c r="B295" s="421" t="s">
        <v>1486</v>
      </c>
      <c r="C295" s="409">
        <v>320000</v>
      </c>
      <c r="D295" s="418" t="s">
        <v>49</v>
      </c>
      <c r="E295" s="193" t="s">
        <v>854</v>
      </c>
      <c r="F295" s="189"/>
      <c r="G295" s="185" t="s">
        <v>92</v>
      </c>
      <c r="H295" s="433" t="s">
        <v>1735</v>
      </c>
      <c r="I295" s="185"/>
      <c r="J295" s="185"/>
      <c r="K295" s="194">
        <f t="shared" ref="K295" si="13">C295-J295</f>
        <v>320000</v>
      </c>
    </row>
    <row r="296" spans="1:11" s="2" customFormat="1" ht="12.75" hidden="1" x14ac:dyDescent="0.2">
      <c r="A296" s="399" t="s">
        <v>1504</v>
      </c>
      <c r="B296" s="411" t="s">
        <v>1489</v>
      </c>
      <c r="C296" s="401">
        <v>5640</v>
      </c>
      <c r="D296" s="402" t="s">
        <v>1428</v>
      </c>
      <c r="E296" s="193" t="s">
        <v>856</v>
      </c>
      <c r="F296" s="189"/>
      <c r="G296" s="185" t="s">
        <v>84</v>
      </c>
      <c r="H296" s="433" t="s">
        <v>1046</v>
      </c>
      <c r="I296" s="185"/>
      <c r="J296" s="185"/>
      <c r="K296" s="194">
        <f t="shared" ref="K296:K301" si="14">C296-J296</f>
        <v>5640</v>
      </c>
    </row>
    <row r="297" spans="1:11" s="2" customFormat="1" ht="12.75" hidden="1" x14ac:dyDescent="0.2">
      <c r="A297" s="399" t="s">
        <v>1504</v>
      </c>
      <c r="B297" s="411" t="s">
        <v>1488</v>
      </c>
      <c r="C297" s="401">
        <v>5850</v>
      </c>
      <c r="D297" s="402" t="s">
        <v>1428</v>
      </c>
      <c r="E297" s="193" t="s">
        <v>856</v>
      </c>
      <c r="F297" s="189"/>
      <c r="G297" s="185" t="s">
        <v>84</v>
      </c>
      <c r="H297" s="433" t="s">
        <v>1826</v>
      </c>
      <c r="I297" s="185"/>
      <c r="J297" s="185"/>
      <c r="K297" s="194">
        <f t="shared" si="14"/>
        <v>5850</v>
      </c>
    </row>
    <row r="298" spans="1:11" s="2" customFormat="1" ht="12.75" hidden="1" x14ac:dyDescent="0.2">
      <c r="A298" s="399" t="s">
        <v>1504</v>
      </c>
      <c r="B298" s="411" t="s">
        <v>1459</v>
      </c>
      <c r="C298" s="401">
        <v>64200</v>
      </c>
      <c r="D298" s="402" t="s">
        <v>1428</v>
      </c>
      <c r="E298" s="193" t="s">
        <v>856</v>
      </c>
      <c r="F298" s="189" t="s">
        <v>79</v>
      </c>
      <c r="G298" s="185" t="s">
        <v>92</v>
      </c>
      <c r="H298" s="433" t="s">
        <v>1174</v>
      </c>
      <c r="I298" s="185"/>
      <c r="J298" s="185"/>
      <c r="K298" s="194">
        <f t="shared" ref="K298" si="15">C298-J298</f>
        <v>64200</v>
      </c>
    </row>
    <row r="299" spans="1:11" s="2" customFormat="1" ht="22.5" hidden="1" x14ac:dyDescent="0.2">
      <c r="A299" s="399" t="s">
        <v>1504</v>
      </c>
      <c r="B299" s="411" t="s">
        <v>1460</v>
      </c>
      <c r="C299" s="401">
        <v>99525.28</v>
      </c>
      <c r="D299" s="402" t="s">
        <v>1428</v>
      </c>
      <c r="E299" s="193" t="s">
        <v>1428</v>
      </c>
      <c r="F299" s="189" t="s">
        <v>775</v>
      </c>
      <c r="G299" s="185" t="s">
        <v>85</v>
      </c>
      <c r="H299" s="434" t="s">
        <v>776</v>
      </c>
      <c r="I299" s="185"/>
      <c r="J299" s="185"/>
      <c r="K299" s="194">
        <f t="shared" si="14"/>
        <v>99525.28</v>
      </c>
    </row>
    <row r="300" spans="1:11" s="2" customFormat="1" ht="12.75" hidden="1" x14ac:dyDescent="0.2">
      <c r="A300" s="399" t="s">
        <v>1504</v>
      </c>
      <c r="B300" s="411" t="s">
        <v>1469</v>
      </c>
      <c r="C300" s="401">
        <v>5184</v>
      </c>
      <c r="D300" s="402" t="s">
        <v>1428</v>
      </c>
      <c r="E300" s="193" t="s">
        <v>856</v>
      </c>
      <c r="F300" s="189" t="s">
        <v>79</v>
      </c>
      <c r="G300" s="185" t="s">
        <v>92</v>
      </c>
      <c r="H300" s="433" t="s">
        <v>1329</v>
      </c>
      <c r="I300" s="185"/>
      <c r="J300" s="185"/>
      <c r="K300" s="194">
        <f t="shared" si="14"/>
        <v>5184</v>
      </c>
    </row>
    <row r="301" spans="1:11" s="2" customFormat="1" ht="12.75" hidden="1" x14ac:dyDescent="0.2">
      <c r="A301" s="399" t="s">
        <v>1504</v>
      </c>
      <c r="B301" s="411" t="s">
        <v>1503</v>
      </c>
      <c r="C301" s="401">
        <v>11420</v>
      </c>
      <c r="D301" s="402" t="s">
        <v>1428</v>
      </c>
      <c r="E301" s="193" t="s">
        <v>856</v>
      </c>
      <c r="F301" s="189" t="s">
        <v>79</v>
      </c>
      <c r="G301" s="185" t="s">
        <v>92</v>
      </c>
      <c r="H301" s="433" t="s">
        <v>1827</v>
      </c>
      <c r="I301" s="185"/>
      <c r="J301" s="185"/>
      <c r="K301" s="194">
        <f t="shared" si="14"/>
        <v>11420</v>
      </c>
    </row>
    <row r="302" spans="1:11" s="2" customFormat="1" ht="22.5" hidden="1" x14ac:dyDescent="0.2">
      <c r="A302" s="399" t="s">
        <v>1504</v>
      </c>
      <c r="B302" s="411" t="s">
        <v>1487</v>
      </c>
      <c r="C302" s="401">
        <v>99900</v>
      </c>
      <c r="D302" s="402" t="s">
        <v>1428</v>
      </c>
      <c r="E302" s="193" t="s">
        <v>856</v>
      </c>
      <c r="F302" s="189"/>
      <c r="G302" s="185" t="s">
        <v>85</v>
      </c>
      <c r="H302" s="433" t="s">
        <v>749</v>
      </c>
      <c r="I302" s="185">
        <v>1</v>
      </c>
      <c r="J302" s="185"/>
      <c r="K302" s="194">
        <f t="shared" si="12"/>
        <v>99900</v>
      </c>
    </row>
    <row r="303" spans="1:11" s="2" customFormat="1" ht="22.5" hidden="1" x14ac:dyDescent="0.2">
      <c r="A303" s="399" t="s">
        <v>1504</v>
      </c>
      <c r="B303" s="411" t="s">
        <v>1490</v>
      </c>
      <c r="C303" s="401">
        <v>44800</v>
      </c>
      <c r="D303" s="402" t="s">
        <v>1428</v>
      </c>
      <c r="E303" s="193" t="s">
        <v>856</v>
      </c>
      <c r="F303" s="230"/>
      <c r="G303" s="231" t="s">
        <v>92</v>
      </c>
      <c r="H303" s="451" t="s">
        <v>1584</v>
      </c>
      <c r="I303" s="231"/>
      <c r="J303" s="231"/>
      <c r="K303" s="194">
        <f t="shared" si="12"/>
        <v>44800</v>
      </c>
    </row>
    <row r="304" spans="1:11" s="2" customFormat="1" ht="22.5" hidden="1" x14ac:dyDescent="0.2">
      <c r="A304" s="399" t="s">
        <v>1504</v>
      </c>
      <c r="B304" s="411" t="s">
        <v>1491</v>
      </c>
      <c r="C304" s="401">
        <v>4440</v>
      </c>
      <c r="D304" s="402" t="s">
        <v>1428</v>
      </c>
      <c r="E304" s="193" t="s">
        <v>856</v>
      </c>
      <c r="F304" s="189" t="s">
        <v>79</v>
      </c>
      <c r="G304" s="185" t="s">
        <v>92</v>
      </c>
      <c r="H304" s="433" t="s">
        <v>1584</v>
      </c>
      <c r="I304" s="185"/>
      <c r="J304" s="185"/>
      <c r="K304" s="194">
        <f t="shared" si="12"/>
        <v>4440</v>
      </c>
    </row>
    <row r="305" spans="1:11" s="2" customFormat="1" ht="12.75" hidden="1" x14ac:dyDescent="0.2">
      <c r="A305" s="399" t="s">
        <v>1504</v>
      </c>
      <c r="B305" s="405" t="s">
        <v>1492</v>
      </c>
      <c r="C305" s="401">
        <v>20000</v>
      </c>
      <c r="D305" s="402" t="s">
        <v>1428</v>
      </c>
      <c r="E305" s="193" t="s">
        <v>856</v>
      </c>
      <c r="F305" s="189"/>
      <c r="G305" s="185" t="s">
        <v>92</v>
      </c>
      <c r="H305" s="433" t="s">
        <v>1583</v>
      </c>
      <c r="I305" s="185"/>
      <c r="J305" s="185"/>
      <c r="K305" s="194">
        <f t="shared" si="12"/>
        <v>20000</v>
      </c>
    </row>
    <row r="306" spans="1:11" s="2" customFormat="1" ht="12.75" hidden="1" x14ac:dyDescent="0.2">
      <c r="A306" s="399" t="s">
        <v>1504</v>
      </c>
      <c r="B306" s="411" t="s">
        <v>1493</v>
      </c>
      <c r="C306" s="401">
        <v>23166.92</v>
      </c>
      <c r="D306" s="402" t="s">
        <v>1428</v>
      </c>
      <c r="E306" s="193" t="s">
        <v>856</v>
      </c>
      <c r="F306" s="189"/>
      <c r="G306" s="185" t="s">
        <v>84</v>
      </c>
      <c r="H306" s="433" t="s">
        <v>1547</v>
      </c>
      <c r="I306" s="185"/>
      <c r="J306" s="185"/>
      <c r="K306" s="194">
        <f t="shared" si="12"/>
        <v>23166.92</v>
      </c>
    </row>
    <row r="307" spans="1:11" s="2" customFormat="1" ht="22.5" hidden="1" x14ac:dyDescent="0.2">
      <c r="A307" s="399" t="s">
        <v>1504</v>
      </c>
      <c r="B307" s="405" t="s">
        <v>1494</v>
      </c>
      <c r="C307" s="401">
        <v>16120</v>
      </c>
      <c r="D307" s="402" t="s">
        <v>1428</v>
      </c>
      <c r="E307" s="193" t="s">
        <v>856</v>
      </c>
      <c r="F307" s="189"/>
      <c r="G307" s="185" t="s">
        <v>84</v>
      </c>
      <c r="H307" s="433" t="s">
        <v>1606</v>
      </c>
      <c r="I307" s="185"/>
      <c r="J307" s="185"/>
      <c r="K307" s="194">
        <f t="shared" si="12"/>
        <v>16120</v>
      </c>
    </row>
    <row r="308" spans="1:11" s="2" customFormat="1" ht="12.75" hidden="1" x14ac:dyDescent="0.2">
      <c r="A308" s="399" t="s">
        <v>1504</v>
      </c>
      <c r="B308" s="405" t="s">
        <v>1495</v>
      </c>
      <c r="C308" s="401">
        <v>28200</v>
      </c>
      <c r="D308" s="402" t="s">
        <v>1428</v>
      </c>
      <c r="E308" s="193" t="s">
        <v>856</v>
      </c>
      <c r="F308" s="189"/>
      <c r="G308" s="185" t="s">
        <v>84</v>
      </c>
      <c r="H308" s="433" t="s">
        <v>1606</v>
      </c>
      <c r="I308" s="185"/>
      <c r="J308" s="185"/>
      <c r="K308" s="194">
        <f t="shared" si="12"/>
        <v>28200</v>
      </c>
    </row>
    <row r="309" spans="1:11" s="2" customFormat="1" ht="12.75" hidden="1" x14ac:dyDescent="0.2">
      <c r="A309" s="399" t="s">
        <v>1504</v>
      </c>
      <c r="B309" s="405" t="s">
        <v>1501</v>
      </c>
      <c r="C309" s="401">
        <v>56109.65</v>
      </c>
      <c r="D309" s="402" t="s">
        <v>1428</v>
      </c>
      <c r="E309" s="193" t="s">
        <v>856</v>
      </c>
      <c r="F309" s="230" t="s">
        <v>79</v>
      </c>
      <c r="G309" s="231" t="s">
        <v>92</v>
      </c>
      <c r="H309" s="451" t="s">
        <v>590</v>
      </c>
      <c r="I309" s="231"/>
      <c r="J309" s="231"/>
      <c r="K309" s="194">
        <f t="shared" si="12"/>
        <v>56109.65</v>
      </c>
    </row>
    <row r="310" spans="1:11" s="2" customFormat="1" ht="22.5" hidden="1" x14ac:dyDescent="0.2">
      <c r="A310" s="416" t="s">
        <v>1504</v>
      </c>
      <c r="B310" s="421" t="s">
        <v>1510</v>
      </c>
      <c r="C310" s="409">
        <v>170000</v>
      </c>
      <c r="D310" s="418" t="s">
        <v>1428</v>
      </c>
      <c r="E310" s="193" t="s">
        <v>854</v>
      </c>
      <c r="F310" s="189"/>
      <c r="G310" s="185" t="s">
        <v>92</v>
      </c>
      <c r="H310" s="433" t="s">
        <v>1506</v>
      </c>
      <c r="I310" s="185"/>
      <c r="J310" s="185"/>
      <c r="K310" s="194">
        <f t="shared" si="12"/>
        <v>170000</v>
      </c>
    </row>
    <row r="311" spans="1:11" s="2" customFormat="1" ht="12.75" hidden="1" x14ac:dyDescent="0.2">
      <c r="A311" s="399" t="s">
        <v>1581</v>
      </c>
      <c r="B311" s="411" t="s">
        <v>1558</v>
      </c>
      <c r="C311" s="401">
        <v>58524</v>
      </c>
      <c r="D311" s="402" t="s">
        <v>49</v>
      </c>
      <c r="E311" s="193" t="s">
        <v>856</v>
      </c>
      <c r="F311" s="189" t="s">
        <v>79</v>
      </c>
      <c r="G311" s="185" t="s">
        <v>92</v>
      </c>
      <c r="H311" s="433" t="s">
        <v>1329</v>
      </c>
      <c r="I311" s="185"/>
      <c r="J311" s="185"/>
      <c r="K311" s="194">
        <f t="shared" si="12"/>
        <v>58524</v>
      </c>
    </row>
    <row r="312" spans="1:11" s="2" customFormat="1" ht="12.75" hidden="1" x14ac:dyDescent="0.2">
      <c r="A312" s="399" t="s">
        <v>1581</v>
      </c>
      <c r="B312" s="411" t="s">
        <v>1559</v>
      </c>
      <c r="C312" s="401">
        <v>12893</v>
      </c>
      <c r="D312" s="402" t="s">
        <v>1428</v>
      </c>
      <c r="E312" s="193" t="s">
        <v>856</v>
      </c>
      <c r="F312" s="189"/>
      <c r="G312" s="185" t="s">
        <v>85</v>
      </c>
      <c r="H312" s="433" t="s">
        <v>1614</v>
      </c>
      <c r="I312" s="185"/>
      <c r="J312" s="185"/>
      <c r="K312" s="194">
        <f t="shared" si="12"/>
        <v>12893</v>
      </c>
    </row>
    <row r="313" spans="1:11" s="2" customFormat="1" ht="22.5" hidden="1" x14ac:dyDescent="0.2">
      <c r="A313" s="399" t="s">
        <v>1581</v>
      </c>
      <c r="B313" s="411" t="s">
        <v>1563</v>
      </c>
      <c r="C313" s="401">
        <v>56251.58</v>
      </c>
      <c r="D313" s="402" t="s">
        <v>1428</v>
      </c>
      <c r="E313" s="193" t="s">
        <v>1428</v>
      </c>
      <c r="F313" s="189" t="s">
        <v>1242</v>
      </c>
      <c r="G313" s="185" t="s">
        <v>85</v>
      </c>
      <c r="H313" s="434" t="s">
        <v>776</v>
      </c>
      <c r="I313" s="185"/>
      <c r="J313" s="185"/>
      <c r="K313" s="194">
        <f t="shared" si="12"/>
        <v>56251.58</v>
      </c>
    </row>
    <row r="314" spans="1:11" s="2" customFormat="1" ht="33.75" hidden="1" x14ac:dyDescent="0.2">
      <c r="A314" s="416" t="s">
        <v>1581</v>
      </c>
      <c r="B314" s="421" t="s">
        <v>1560</v>
      </c>
      <c r="C314" s="409">
        <v>262000</v>
      </c>
      <c r="D314" s="418" t="s">
        <v>1428</v>
      </c>
      <c r="E314" s="193" t="s">
        <v>854</v>
      </c>
      <c r="F314" s="230"/>
      <c r="G314" s="231" t="s">
        <v>92</v>
      </c>
      <c r="H314" s="451" t="s">
        <v>1680</v>
      </c>
      <c r="I314" s="231"/>
      <c r="J314" s="231"/>
      <c r="K314" s="194">
        <f t="shared" si="12"/>
        <v>262000</v>
      </c>
    </row>
    <row r="315" spans="1:11" s="2" customFormat="1" ht="12.75" hidden="1" x14ac:dyDescent="0.2">
      <c r="A315" s="416" t="s">
        <v>1581</v>
      </c>
      <c r="B315" s="421" t="s">
        <v>1561</v>
      </c>
      <c r="C315" s="409">
        <v>136648.85</v>
      </c>
      <c r="D315" s="418" t="s">
        <v>1428</v>
      </c>
      <c r="E315" s="193" t="s">
        <v>854</v>
      </c>
      <c r="F315" s="189" t="s">
        <v>79</v>
      </c>
      <c r="G315" s="185" t="s">
        <v>92</v>
      </c>
      <c r="H315" s="433" t="s">
        <v>114</v>
      </c>
      <c r="I315" s="185"/>
      <c r="J315" s="185"/>
      <c r="K315" s="194">
        <f t="shared" si="12"/>
        <v>136648.85</v>
      </c>
    </row>
    <row r="316" spans="1:11" s="2" customFormat="1" ht="12.75" hidden="1" x14ac:dyDescent="0.2">
      <c r="A316" s="399" t="s">
        <v>1581</v>
      </c>
      <c r="B316" s="411" t="s">
        <v>1564</v>
      </c>
      <c r="C316" s="401">
        <v>42000</v>
      </c>
      <c r="D316" s="402" t="s">
        <v>1428</v>
      </c>
      <c r="E316" s="193" t="s">
        <v>856</v>
      </c>
      <c r="F316" s="189"/>
      <c r="G316" s="185" t="s">
        <v>85</v>
      </c>
      <c r="H316" s="433" t="s">
        <v>1586</v>
      </c>
      <c r="I316" s="185">
        <v>9</v>
      </c>
      <c r="J316" s="185"/>
      <c r="K316" s="194">
        <f t="shared" si="12"/>
        <v>42000</v>
      </c>
    </row>
    <row r="317" spans="1:11" s="2" customFormat="1" ht="12.75" hidden="1" x14ac:dyDescent="0.2">
      <c r="A317" s="399" t="s">
        <v>1581</v>
      </c>
      <c r="B317" s="411" t="s">
        <v>1565</v>
      </c>
      <c r="C317" s="401">
        <v>25800</v>
      </c>
      <c r="D317" s="402" t="s">
        <v>49</v>
      </c>
      <c r="E317" s="193" t="s">
        <v>856</v>
      </c>
      <c r="F317" s="189"/>
      <c r="G317" s="185" t="s">
        <v>92</v>
      </c>
      <c r="H317" s="433" t="s">
        <v>115</v>
      </c>
      <c r="I317" s="185"/>
      <c r="J317" s="185"/>
      <c r="K317" s="194">
        <f t="shared" si="12"/>
        <v>25800</v>
      </c>
    </row>
    <row r="318" spans="1:11" s="2" customFormat="1" ht="12.75" hidden="1" x14ac:dyDescent="0.2">
      <c r="A318" s="399" t="s">
        <v>1581</v>
      </c>
      <c r="B318" s="411" t="s">
        <v>1566</v>
      </c>
      <c r="C318" s="401">
        <v>91000</v>
      </c>
      <c r="D318" s="402" t="s">
        <v>1428</v>
      </c>
      <c r="E318" s="193" t="s">
        <v>856</v>
      </c>
      <c r="F318" s="189"/>
      <c r="G318" s="185" t="s">
        <v>92</v>
      </c>
      <c r="H318" s="433" t="s">
        <v>1424</v>
      </c>
      <c r="I318" s="185"/>
      <c r="J318" s="185"/>
      <c r="K318" s="194">
        <f t="shared" si="12"/>
        <v>91000</v>
      </c>
    </row>
    <row r="319" spans="1:11" s="2" customFormat="1" ht="22.5" hidden="1" x14ac:dyDescent="0.2">
      <c r="A319" s="399" t="s">
        <v>1581</v>
      </c>
      <c r="B319" s="411" t="s">
        <v>1567</v>
      </c>
      <c r="C319" s="401">
        <v>50400</v>
      </c>
      <c r="D319" s="402" t="s">
        <v>1428</v>
      </c>
      <c r="E319" s="193" t="s">
        <v>856</v>
      </c>
      <c r="F319" s="189"/>
      <c r="G319" s="185" t="s">
        <v>92</v>
      </c>
      <c r="H319" s="433" t="s">
        <v>1031</v>
      </c>
      <c r="I319" s="185"/>
      <c r="J319" s="185"/>
      <c r="K319" s="194">
        <f t="shared" si="12"/>
        <v>50400</v>
      </c>
    </row>
    <row r="320" spans="1:11" s="2" customFormat="1" ht="45" hidden="1" x14ac:dyDescent="0.2">
      <c r="A320" s="399" t="s">
        <v>1581</v>
      </c>
      <c r="B320" s="411" t="s">
        <v>1568</v>
      </c>
      <c r="C320" s="401">
        <v>68000</v>
      </c>
      <c r="D320" s="402" t="s">
        <v>1428</v>
      </c>
      <c r="E320" s="193" t="s">
        <v>856</v>
      </c>
      <c r="F320" s="189"/>
      <c r="G320" s="185" t="s">
        <v>85</v>
      </c>
      <c r="H320" s="433" t="s">
        <v>1589</v>
      </c>
      <c r="I320" s="185">
        <v>9</v>
      </c>
      <c r="J320" s="185"/>
      <c r="K320" s="194">
        <f t="shared" si="12"/>
        <v>68000</v>
      </c>
    </row>
    <row r="321" spans="1:11" s="2" customFormat="1" ht="12.75" hidden="1" x14ac:dyDescent="0.2">
      <c r="A321" s="416" t="s">
        <v>1581</v>
      </c>
      <c r="B321" s="408" t="s">
        <v>1590</v>
      </c>
      <c r="C321" s="409">
        <v>112800</v>
      </c>
      <c r="D321" s="418" t="s">
        <v>49</v>
      </c>
      <c r="E321" s="193" t="s">
        <v>854</v>
      </c>
      <c r="F321" s="189"/>
      <c r="G321" s="185" t="s">
        <v>92</v>
      </c>
      <c r="H321" s="433" t="s">
        <v>1705</v>
      </c>
      <c r="I321" s="185"/>
      <c r="J321" s="185"/>
      <c r="K321" s="194">
        <f t="shared" si="12"/>
        <v>112800</v>
      </c>
    </row>
    <row r="322" spans="1:11" s="2" customFormat="1" ht="22.5" hidden="1" x14ac:dyDescent="0.2">
      <c r="A322" s="399" t="s">
        <v>1581</v>
      </c>
      <c r="B322" s="411" t="s">
        <v>1570</v>
      </c>
      <c r="C322" s="401">
        <v>18000</v>
      </c>
      <c r="D322" s="402" t="s">
        <v>1428</v>
      </c>
      <c r="E322" s="193" t="s">
        <v>856</v>
      </c>
      <c r="F322" s="189"/>
      <c r="G322" s="185" t="s">
        <v>92</v>
      </c>
      <c r="H322" s="433" t="s">
        <v>1587</v>
      </c>
      <c r="I322" s="185"/>
      <c r="J322" s="185"/>
      <c r="K322" s="194">
        <f t="shared" si="12"/>
        <v>18000</v>
      </c>
    </row>
    <row r="323" spans="1:11" s="2" customFormat="1" ht="12.75" hidden="1" x14ac:dyDescent="0.2">
      <c r="A323" s="399" t="s">
        <v>1581</v>
      </c>
      <c r="B323" s="405" t="s">
        <v>1580</v>
      </c>
      <c r="C323" s="401">
        <v>75390</v>
      </c>
      <c r="D323" s="402" t="s">
        <v>49</v>
      </c>
      <c r="E323" s="193" t="s">
        <v>856</v>
      </c>
      <c r="F323" s="189" t="s">
        <v>79</v>
      </c>
      <c r="G323" s="185" t="s">
        <v>92</v>
      </c>
      <c r="H323" s="433" t="s">
        <v>115</v>
      </c>
      <c r="I323" s="185"/>
      <c r="J323" s="185"/>
      <c r="K323" s="194">
        <f t="shared" si="12"/>
        <v>75390</v>
      </c>
    </row>
    <row r="324" spans="1:11" s="2" customFormat="1" ht="12.75" hidden="1" x14ac:dyDescent="0.2">
      <c r="A324" s="416" t="s">
        <v>1581</v>
      </c>
      <c r="B324" s="421" t="s">
        <v>1575</v>
      </c>
      <c r="C324" s="409">
        <v>184440</v>
      </c>
      <c r="D324" s="418" t="s">
        <v>1428</v>
      </c>
      <c r="E324" s="193" t="s">
        <v>854</v>
      </c>
      <c r="F324" s="189" t="s">
        <v>79</v>
      </c>
      <c r="G324" s="185" t="s">
        <v>92</v>
      </c>
      <c r="H324" s="433" t="s">
        <v>115</v>
      </c>
      <c r="I324" s="185"/>
      <c r="J324" s="185"/>
      <c r="K324" s="194">
        <f t="shared" si="12"/>
        <v>184440</v>
      </c>
    </row>
    <row r="325" spans="1:11" s="2" customFormat="1" ht="22.5" hidden="1" x14ac:dyDescent="0.2">
      <c r="A325" s="399" t="s">
        <v>1581</v>
      </c>
      <c r="B325" s="405" t="s">
        <v>1582</v>
      </c>
      <c r="C325" s="401">
        <v>21000</v>
      </c>
      <c r="D325" s="402" t="s">
        <v>1428</v>
      </c>
      <c r="E325" s="193" t="s">
        <v>856</v>
      </c>
      <c r="F325" s="189"/>
      <c r="G325" s="185" t="s">
        <v>85</v>
      </c>
      <c r="H325" s="433" t="s">
        <v>1721</v>
      </c>
      <c r="I325" s="185">
        <v>9</v>
      </c>
      <c r="J325" s="185"/>
      <c r="K325" s="194">
        <f t="shared" si="12"/>
        <v>21000</v>
      </c>
    </row>
    <row r="326" spans="1:11" s="2" customFormat="1" ht="12.75" hidden="1" x14ac:dyDescent="0.2">
      <c r="A326" s="399" t="s">
        <v>1581</v>
      </c>
      <c r="B326" s="411" t="s">
        <v>1577</v>
      </c>
      <c r="C326" s="401">
        <v>27490</v>
      </c>
      <c r="D326" s="402" t="s">
        <v>1428</v>
      </c>
      <c r="E326" s="193" t="s">
        <v>856</v>
      </c>
      <c r="F326" s="189" t="s">
        <v>79</v>
      </c>
      <c r="G326" s="185" t="s">
        <v>92</v>
      </c>
      <c r="H326" s="433" t="s">
        <v>1174</v>
      </c>
      <c r="I326" s="185"/>
      <c r="J326" s="185"/>
      <c r="K326" s="194">
        <f t="shared" si="12"/>
        <v>27490</v>
      </c>
    </row>
    <row r="327" spans="1:11" s="2" customFormat="1" ht="12.75" hidden="1" x14ac:dyDescent="0.2">
      <c r="A327" s="399" t="s">
        <v>1581</v>
      </c>
      <c r="B327" s="411" t="s">
        <v>1578</v>
      </c>
      <c r="C327" s="401">
        <v>95000</v>
      </c>
      <c r="D327" s="402" t="s">
        <v>49</v>
      </c>
      <c r="E327" s="193" t="s">
        <v>856</v>
      </c>
      <c r="F327" s="189"/>
      <c r="G327" s="185" t="s">
        <v>84</v>
      </c>
      <c r="H327" s="433" t="s">
        <v>1047</v>
      </c>
      <c r="I327" s="185"/>
      <c r="J327" s="185"/>
      <c r="K327" s="194">
        <f t="shared" si="12"/>
        <v>95000</v>
      </c>
    </row>
    <row r="328" spans="1:11" s="2" customFormat="1" ht="12.75" hidden="1" x14ac:dyDescent="0.2">
      <c r="A328" s="399" t="s">
        <v>1581</v>
      </c>
      <c r="B328" s="411" t="s">
        <v>1579</v>
      </c>
      <c r="C328" s="401">
        <v>12166.88</v>
      </c>
      <c r="D328" s="402" t="s">
        <v>1428</v>
      </c>
      <c r="E328" s="193" t="s">
        <v>856</v>
      </c>
      <c r="F328" s="189"/>
      <c r="G328" s="185" t="s">
        <v>92</v>
      </c>
      <c r="H328" s="433" t="s">
        <v>1613</v>
      </c>
      <c r="I328" s="185"/>
      <c r="J328" s="185"/>
      <c r="K328" s="194">
        <f t="shared" si="12"/>
        <v>12166.88</v>
      </c>
    </row>
    <row r="329" spans="1:11" s="2" customFormat="1" ht="12.75" hidden="1" x14ac:dyDescent="0.2">
      <c r="A329" s="416" t="s">
        <v>1597</v>
      </c>
      <c r="B329" s="421" t="s">
        <v>1592</v>
      </c>
      <c r="C329" s="409">
        <v>103025.01</v>
      </c>
      <c r="D329" s="418" t="s">
        <v>1428</v>
      </c>
      <c r="E329" s="193" t="s">
        <v>854</v>
      </c>
      <c r="F329" s="189"/>
      <c r="G329" s="185" t="s">
        <v>92</v>
      </c>
      <c r="H329" s="433" t="s">
        <v>1599</v>
      </c>
      <c r="I329" s="185"/>
      <c r="J329" s="185"/>
      <c r="K329" s="194">
        <f t="shared" si="12"/>
        <v>103025.01</v>
      </c>
    </row>
    <row r="330" spans="1:11" s="2" customFormat="1" ht="12.75" hidden="1" x14ac:dyDescent="0.2">
      <c r="A330" s="399" t="s">
        <v>1597</v>
      </c>
      <c r="B330" s="411" t="s">
        <v>1596</v>
      </c>
      <c r="C330" s="401">
        <v>18888</v>
      </c>
      <c r="D330" s="402" t="s">
        <v>1428</v>
      </c>
      <c r="E330" s="193" t="s">
        <v>856</v>
      </c>
      <c r="F330" s="189" t="s">
        <v>79</v>
      </c>
      <c r="G330" s="185" t="s">
        <v>92</v>
      </c>
      <c r="H330" s="433" t="s">
        <v>1599</v>
      </c>
      <c r="I330" s="185"/>
      <c r="J330" s="185"/>
      <c r="K330" s="194">
        <f t="shared" si="12"/>
        <v>18888</v>
      </c>
    </row>
    <row r="331" spans="1:11" s="2" customFormat="1" ht="12.75" hidden="1" x14ac:dyDescent="0.2">
      <c r="A331" s="399" t="s">
        <v>1597</v>
      </c>
      <c r="B331" s="405" t="s">
        <v>1594</v>
      </c>
      <c r="C331" s="401">
        <v>15000</v>
      </c>
      <c r="D331" s="402" t="s">
        <v>1428</v>
      </c>
      <c r="E331" s="193" t="s">
        <v>856</v>
      </c>
      <c r="F331" s="189"/>
      <c r="G331" s="185" t="s">
        <v>85</v>
      </c>
      <c r="H331" s="433" t="s">
        <v>1219</v>
      </c>
      <c r="I331" s="185">
        <v>9</v>
      </c>
      <c r="J331" s="185"/>
      <c r="K331" s="194">
        <f t="shared" si="12"/>
        <v>15000</v>
      </c>
    </row>
    <row r="332" spans="1:11" s="2" customFormat="1" ht="12.75" hidden="1" x14ac:dyDescent="0.2">
      <c r="A332" s="399" t="s">
        <v>1649</v>
      </c>
      <c r="B332" s="411" t="s">
        <v>1643</v>
      </c>
      <c r="C332" s="401">
        <v>959.4</v>
      </c>
      <c r="D332" s="402" t="s">
        <v>49</v>
      </c>
      <c r="E332" s="193" t="s">
        <v>856</v>
      </c>
      <c r="F332" s="230" t="s">
        <v>79</v>
      </c>
      <c r="G332" s="231" t="s">
        <v>110</v>
      </c>
      <c r="H332" s="451" t="s">
        <v>359</v>
      </c>
      <c r="I332" s="231"/>
      <c r="J332" s="231"/>
      <c r="K332" s="194">
        <f t="shared" ref="K332:K393" si="16">C332-J332</f>
        <v>959.4</v>
      </c>
    </row>
    <row r="333" spans="1:11" s="2" customFormat="1" ht="22.5" hidden="1" x14ac:dyDescent="0.2">
      <c r="A333" s="399" t="s">
        <v>1649</v>
      </c>
      <c r="B333" s="411" t="s">
        <v>1641</v>
      </c>
      <c r="C333" s="401">
        <v>52560</v>
      </c>
      <c r="D333" s="402" t="s">
        <v>1428</v>
      </c>
      <c r="E333" s="193" t="s">
        <v>856</v>
      </c>
      <c r="F333" s="189" t="s">
        <v>79</v>
      </c>
      <c r="G333" s="185" t="s">
        <v>92</v>
      </c>
      <c r="H333" s="433" t="s">
        <v>102</v>
      </c>
      <c r="I333" s="185"/>
      <c r="J333" s="185"/>
      <c r="K333" s="194">
        <f t="shared" si="16"/>
        <v>52560</v>
      </c>
    </row>
    <row r="334" spans="1:11" s="2" customFormat="1" ht="22.5" hidden="1" x14ac:dyDescent="0.2">
      <c r="A334" s="399" t="s">
        <v>1649</v>
      </c>
      <c r="B334" s="411" t="s">
        <v>1617</v>
      </c>
      <c r="C334" s="401">
        <v>17900</v>
      </c>
      <c r="D334" s="402" t="s">
        <v>1428</v>
      </c>
      <c r="E334" s="193" t="s">
        <v>856</v>
      </c>
      <c r="F334" s="189"/>
      <c r="G334" s="185" t="s">
        <v>84</v>
      </c>
      <c r="H334" s="433" t="s">
        <v>123</v>
      </c>
      <c r="I334" s="185">
        <v>7</v>
      </c>
      <c r="J334" s="185"/>
      <c r="K334" s="194">
        <f t="shared" si="16"/>
        <v>17900</v>
      </c>
    </row>
    <row r="335" spans="1:11" s="2" customFormat="1" ht="12.75" hidden="1" x14ac:dyDescent="0.2">
      <c r="A335" s="399" t="s">
        <v>1649</v>
      </c>
      <c r="B335" s="411" t="s">
        <v>1618</v>
      </c>
      <c r="C335" s="401">
        <v>8400</v>
      </c>
      <c r="D335" s="402" t="s">
        <v>1428</v>
      </c>
      <c r="E335" s="193" t="s">
        <v>856</v>
      </c>
      <c r="F335" s="230"/>
      <c r="G335" s="231" t="s">
        <v>92</v>
      </c>
      <c r="H335" s="451" t="s">
        <v>1651</v>
      </c>
      <c r="I335" s="231"/>
      <c r="J335" s="231"/>
      <c r="K335" s="194">
        <f t="shared" si="16"/>
        <v>8400</v>
      </c>
    </row>
    <row r="336" spans="1:11" s="2" customFormat="1" ht="12.75" hidden="1" x14ac:dyDescent="0.2">
      <c r="A336" s="399" t="s">
        <v>1649</v>
      </c>
      <c r="B336" s="411" t="s">
        <v>1619</v>
      </c>
      <c r="C336" s="401">
        <v>18000</v>
      </c>
      <c r="D336" s="402" t="s">
        <v>1428</v>
      </c>
      <c r="E336" s="193" t="s">
        <v>856</v>
      </c>
      <c r="F336" s="189"/>
      <c r="G336" s="185" t="s">
        <v>92</v>
      </c>
      <c r="H336" s="433" t="s">
        <v>1717</v>
      </c>
      <c r="I336" s="185"/>
      <c r="J336" s="185"/>
      <c r="K336" s="194">
        <f t="shared" si="16"/>
        <v>18000</v>
      </c>
    </row>
    <row r="337" spans="1:11" s="2" customFormat="1" ht="22.5" hidden="1" x14ac:dyDescent="0.2">
      <c r="A337" s="416" t="s">
        <v>1649</v>
      </c>
      <c r="B337" s="421" t="s">
        <v>1620</v>
      </c>
      <c r="C337" s="428">
        <v>160493.29999999999</v>
      </c>
      <c r="D337" s="418" t="s">
        <v>1428</v>
      </c>
      <c r="E337" s="193" t="s">
        <v>854</v>
      </c>
      <c r="F337" s="189"/>
      <c r="G337" s="185" t="s">
        <v>85</v>
      </c>
      <c r="H337" s="433" t="s">
        <v>1792</v>
      </c>
      <c r="I337" s="185">
        <v>1</v>
      </c>
      <c r="J337" s="185"/>
      <c r="K337" s="194">
        <f t="shared" si="16"/>
        <v>160493.29999999999</v>
      </c>
    </row>
    <row r="338" spans="1:11" s="2" customFormat="1" ht="22.5" hidden="1" x14ac:dyDescent="0.2">
      <c r="A338" s="416" t="s">
        <v>1649</v>
      </c>
      <c r="B338" s="408" t="s">
        <v>1627</v>
      </c>
      <c r="C338" s="409">
        <v>300012.02</v>
      </c>
      <c r="D338" s="418" t="s">
        <v>1428</v>
      </c>
      <c r="E338" s="193" t="s">
        <v>854</v>
      </c>
      <c r="F338" s="230"/>
      <c r="G338" s="231" t="s">
        <v>92</v>
      </c>
      <c r="H338" s="451" t="s">
        <v>1660</v>
      </c>
      <c r="I338" s="231"/>
      <c r="J338" s="231"/>
      <c r="K338" s="194">
        <f t="shared" si="16"/>
        <v>300012.02</v>
      </c>
    </row>
    <row r="339" spans="1:11" s="2" customFormat="1" ht="22.5" hidden="1" x14ac:dyDescent="0.2">
      <c r="A339" s="399" t="s">
        <v>1649</v>
      </c>
      <c r="B339" s="411" t="s">
        <v>1631</v>
      </c>
      <c r="C339" s="401">
        <v>99100</v>
      </c>
      <c r="D339" s="402" t="s">
        <v>1428</v>
      </c>
      <c r="E339" s="193" t="s">
        <v>856</v>
      </c>
      <c r="F339" s="189" t="s">
        <v>79</v>
      </c>
      <c r="G339" s="185" t="s">
        <v>84</v>
      </c>
      <c r="H339" s="433" t="s">
        <v>121</v>
      </c>
      <c r="I339" s="185"/>
      <c r="J339" s="185"/>
      <c r="K339" s="194">
        <f t="shared" si="16"/>
        <v>99100</v>
      </c>
    </row>
    <row r="340" spans="1:11" s="2" customFormat="1" ht="22.5" hidden="1" x14ac:dyDescent="0.2">
      <c r="A340" s="399" t="s">
        <v>1649</v>
      </c>
      <c r="B340" s="400" t="s">
        <v>1632</v>
      </c>
      <c r="C340" s="401">
        <v>94950</v>
      </c>
      <c r="D340" s="402" t="s">
        <v>1428</v>
      </c>
      <c r="E340" s="193" t="s">
        <v>856</v>
      </c>
      <c r="F340" s="230" t="s">
        <v>79</v>
      </c>
      <c r="G340" s="231" t="s">
        <v>84</v>
      </c>
      <c r="H340" s="451" t="s">
        <v>121</v>
      </c>
      <c r="I340" s="231"/>
      <c r="J340" s="231"/>
      <c r="K340" s="194">
        <f t="shared" si="16"/>
        <v>94950</v>
      </c>
    </row>
    <row r="341" spans="1:11" s="2" customFormat="1" ht="12.75" hidden="1" x14ac:dyDescent="0.2">
      <c r="A341" s="399" t="s">
        <v>1649</v>
      </c>
      <c r="B341" s="405" t="s">
        <v>1633</v>
      </c>
      <c r="C341" s="401">
        <v>99676.56</v>
      </c>
      <c r="D341" s="402" t="s">
        <v>1428</v>
      </c>
      <c r="E341" s="193" t="s">
        <v>856</v>
      </c>
      <c r="F341" s="189"/>
      <c r="G341" s="185" t="s">
        <v>85</v>
      </c>
      <c r="H341" s="433" t="s">
        <v>1654</v>
      </c>
      <c r="I341" s="185"/>
      <c r="J341" s="185"/>
      <c r="K341" s="194">
        <f t="shared" si="16"/>
        <v>99676.56</v>
      </c>
    </row>
    <row r="342" spans="1:11" s="2" customFormat="1" ht="12.75" hidden="1" x14ac:dyDescent="0.2">
      <c r="A342" s="399" t="s">
        <v>1649</v>
      </c>
      <c r="B342" s="411" t="s">
        <v>1679</v>
      </c>
      <c r="C342" s="401">
        <v>99896.7</v>
      </c>
      <c r="D342" s="402" t="s">
        <v>1428</v>
      </c>
      <c r="E342" s="193" t="s">
        <v>856</v>
      </c>
      <c r="F342" s="230"/>
      <c r="G342" s="231" t="s">
        <v>84</v>
      </c>
      <c r="H342" s="451" t="s">
        <v>249</v>
      </c>
      <c r="I342" s="231"/>
      <c r="J342" s="231"/>
      <c r="K342" s="194">
        <f t="shared" si="16"/>
        <v>99896.7</v>
      </c>
    </row>
    <row r="343" spans="1:11" s="2" customFormat="1" ht="12.75" hidden="1" x14ac:dyDescent="0.2">
      <c r="A343" s="399" t="s">
        <v>1649</v>
      </c>
      <c r="B343" s="411" t="s">
        <v>1635</v>
      </c>
      <c r="C343" s="401">
        <v>19897.16</v>
      </c>
      <c r="D343" s="402" t="s">
        <v>1428</v>
      </c>
      <c r="E343" s="193" t="s">
        <v>856</v>
      </c>
      <c r="F343" s="189" t="s">
        <v>79</v>
      </c>
      <c r="G343" s="185" t="s">
        <v>84</v>
      </c>
      <c r="H343" s="433" t="s">
        <v>249</v>
      </c>
      <c r="I343" s="185"/>
      <c r="J343" s="185"/>
      <c r="K343" s="194">
        <f t="shared" si="16"/>
        <v>19897.16</v>
      </c>
    </row>
    <row r="344" spans="1:11" s="2" customFormat="1" ht="12.75" hidden="1" x14ac:dyDescent="0.2">
      <c r="A344" s="399" t="s">
        <v>1649</v>
      </c>
      <c r="B344" s="411" t="s">
        <v>901</v>
      </c>
      <c r="C344" s="401">
        <v>99820</v>
      </c>
      <c r="D344" s="402" t="s">
        <v>1428</v>
      </c>
      <c r="E344" s="193" t="s">
        <v>856</v>
      </c>
      <c r="F344" s="189"/>
      <c r="G344" s="185" t="s">
        <v>92</v>
      </c>
      <c r="H344" s="433" t="s">
        <v>1035</v>
      </c>
      <c r="I344" s="185"/>
      <c r="J344" s="185"/>
      <c r="K344" s="194">
        <f t="shared" si="16"/>
        <v>99820</v>
      </c>
    </row>
    <row r="345" spans="1:11" s="2" customFormat="1" ht="12.75" hidden="1" x14ac:dyDescent="0.2">
      <c r="A345" s="399" t="s">
        <v>1649</v>
      </c>
      <c r="B345" s="411" t="s">
        <v>1636</v>
      </c>
      <c r="C345" s="401">
        <v>99900.6</v>
      </c>
      <c r="D345" s="402" t="s">
        <v>1428</v>
      </c>
      <c r="E345" s="193" t="s">
        <v>856</v>
      </c>
      <c r="F345" s="189" t="s">
        <v>79</v>
      </c>
      <c r="G345" s="185" t="s">
        <v>92</v>
      </c>
      <c r="H345" s="433" t="s">
        <v>1035</v>
      </c>
      <c r="I345" s="185"/>
      <c r="J345" s="185"/>
      <c r="K345" s="194">
        <f t="shared" si="16"/>
        <v>99900.6</v>
      </c>
    </row>
    <row r="346" spans="1:11" s="2" customFormat="1" ht="12.75" hidden="1" x14ac:dyDescent="0.2">
      <c r="A346" s="399" t="s">
        <v>1649</v>
      </c>
      <c r="B346" s="411" t="s">
        <v>903</v>
      </c>
      <c r="C346" s="401">
        <v>59500</v>
      </c>
      <c r="D346" s="402" t="s">
        <v>1428</v>
      </c>
      <c r="E346" s="193" t="s">
        <v>856</v>
      </c>
      <c r="F346" s="189" t="s">
        <v>79</v>
      </c>
      <c r="G346" s="185" t="s">
        <v>92</v>
      </c>
      <c r="H346" s="433" t="s">
        <v>1035</v>
      </c>
      <c r="I346" s="185"/>
      <c r="J346" s="185"/>
      <c r="K346" s="194">
        <f t="shared" si="16"/>
        <v>59500</v>
      </c>
    </row>
    <row r="347" spans="1:11" s="2" customFormat="1" ht="12.75" hidden="1" x14ac:dyDescent="0.2">
      <c r="A347" s="399" t="s">
        <v>1649</v>
      </c>
      <c r="B347" s="411" t="s">
        <v>1637</v>
      </c>
      <c r="C347" s="401">
        <v>99242.2</v>
      </c>
      <c r="D347" s="402" t="s">
        <v>1428</v>
      </c>
      <c r="E347" s="193" t="s">
        <v>856</v>
      </c>
      <c r="F347" s="189" t="s">
        <v>79</v>
      </c>
      <c r="G347" s="185" t="s">
        <v>92</v>
      </c>
      <c r="H347" s="433" t="s">
        <v>1785</v>
      </c>
      <c r="I347" s="185"/>
      <c r="J347" s="185"/>
      <c r="K347" s="194">
        <f t="shared" si="16"/>
        <v>99242.2</v>
      </c>
    </row>
    <row r="348" spans="1:11" s="2" customFormat="1" ht="12.75" hidden="1" x14ac:dyDescent="0.2">
      <c r="A348" s="399" t="s">
        <v>1649</v>
      </c>
      <c r="B348" s="411" t="s">
        <v>1638</v>
      </c>
      <c r="C348" s="415">
        <v>99974.2</v>
      </c>
      <c r="D348" s="402" t="s">
        <v>1428</v>
      </c>
      <c r="E348" s="193" t="s">
        <v>856</v>
      </c>
      <c r="F348" s="189" t="s">
        <v>79</v>
      </c>
      <c r="G348" s="185" t="s">
        <v>92</v>
      </c>
      <c r="H348" s="433" t="s">
        <v>1785</v>
      </c>
      <c r="I348" s="185"/>
      <c r="J348" s="185"/>
      <c r="K348" s="194">
        <f t="shared" si="16"/>
        <v>99974.2</v>
      </c>
    </row>
    <row r="349" spans="1:11" s="2" customFormat="1" ht="12.75" hidden="1" x14ac:dyDescent="0.2">
      <c r="A349" s="416" t="s">
        <v>1649</v>
      </c>
      <c r="B349" s="421" t="s">
        <v>1630</v>
      </c>
      <c r="C349" s="409">
        <v>199700</v>
      </c>
      <c r="D349" s="418" t="s">
        <v>1428</v>
      </c>
      <c r="E349" s="193" t="s">
        <v>854</v>
      </c>
      <c r="F349" s="189" t="s">
        <v>79</v>
      </c>
      <c r="G349" s="185" t="s">
        <v>92</v>
      </c>
      <c r="H349" s="433" t="s">
        <v>636</v>
      </c>
      <c r="I349" s="185"/>
      <c r="J349" s="185"/>
      <c r="K349" s="194">
        <f t="shared" si="16"/>
        <v>199700</v>
      </c>
    </row>
    <row r="350" spans="1:11" s="2" customFormat="1" ht="22.5" hidden="1" x14ac:dyDescent="0.2">
      <c r="A350" s="399" t="s">
        <v>1649</v>
      </c>
      <c r="B350" s="405" t="s">
        <v>1639</v>
      </c>
      <c r="C350" s="401">
        <v>84000</v>
      </c>
      <c r="D350" s="402" t="s">
        <v>1428</v>
      </c>
      <c r="E350" s="193" t="s">
        <v>856</v>
      </c>
      <c r="F350" s="189"/>
      <c r="G350" s="185" t="s">
        <v>85</v>
      </c>
      <c r="H350" s="433" t="s">
        <v>1656</v>
      </c>
      <c r="I350" s="185"/>
      <c r="J350" s="185"/>
      <c r="K350" s="194">
        <f t="shared" si="16"/>
        <v>84000</v>
      </c>
    </row>
    <row r="351" spans="1:11" s="2" customFormat="1" ht="12.75" hidden="1" x14ac:dyDescent="0.2">
      <c r="A351" s="399" t="s">
        <v>1649</v>
      </c>
      <c r="B351" s="411" t="s">
        <v>1622</v>
      </c>
      <c r="C351" s="401">
        <v>9000</v>
      </c>
      <c r="D351" s="402" t="s">
        <v>1428</v>
      </c>
      <c r="E351" s="193" t="s">
        <v>856</v>
      </c>
      <c r="F351" s="189"/>
      <c r="G351" s="185" t="s">
        <v>92</v>
      </c>
      <c r="H351" s="433" t="s">
        <v>1652</v>
      </c>
      <c r="I351" s="185"/>
      <c r="J351" s="185"/>
      <c r="K351" s="194">
        <f t="shared" si="16"/>
        <v>9000</v>
      </c>
    </row>
    <row r="352" spans="1:11" s="2" customFormat="1" ht="12.75" hidden="1" x14ac:dyDescent="0.2">
      <c r="A352" s="399" t="s">
        <v>1649</v>
      </c>
      <c r="B352" s="411" t="s">
        <v>1623</v>
      </c>
      <c r="C352" s="401">
        <v>9337.58</v>
      </c>
      <c r="D352" s="402" t="s">
        <v>1428</v>
      </c>
      <c r="E352" s="193" t="s">
        <v>856</v>
      </c>
      <c r="F352" s="189"/>
      <c r="G352" s="185" t="s">
        <v>110</v>
      </c>
      <c r="H352" s="433" t="s">
        <v>359</v>
      </c>
      <c r="I352" s="185"/>
      <c r="J352" s="185"/>
      <c r="K352" s="194">
        <f t="shared" si="16"/>
        <v>9337.58</v>
      </c>
    </row>
    <row r="353" spans="1:11" s="2" customFormat="1" ht="12.75" hidden="1" x14ac:dyDescent="0.2">
      <c r="A353" s="416" t="s">
        <v>1649</v>
      </c>
      <c r="B353" s="421" t="s">
        <v>1624</v>
      </c>
      <c r="C353" s="409">
        <v>318108.46000000002</v>
      </c>
      <c r="D353" s="418" t="s">
        <v>49</v>
      </c>
      <c r="E353" s="193" t="s">
        <v>854</v>
      </c>
      <c r="F353" s="189"/>
      <c r="G353" s="185" t="s">
        <v>85</v>
      </c>
      <c r="H353" s="433" t="s">
        <v>256</v>
      </c>
      <c r="I353" s="185"/>
      <c r="J353" s="185"/>
      <c r="K353" s="194">
        <f t="shared" si="16"/>
        <v>318108.46000000002</v>
      </c>
    </row>
    <row r="354" spans="1:11" s="2" customFormat="1" ht="22.5" hidden="1" x14ac:dyDescent="0.2">
      <c r="A354" s="416" t="s">
        <v>1649</v>
      </c>
      <c r="B354" s="421" t="s">
        <v>1625</v>
      </c>
      <c r="C354" s="409">
        <v>375000</v>
      </c>
      <c r="D354" s="418" t="s">
        <v>1428</v>
      </c>
      <c r="E354" s="193" t="s">
        <v>854</v>
      </c>
      <c r="F354" s="189"/>
      <c r="G354" s="185" t="s">
        <v>92</v>
      </c>
      <c r="H354" s="433" t="s">
        <v>632</v>
      </c>
      <c r="I354" s="185"/>
      <c r="J354" s="185"/>
      <c r="K354" s="194">
        <f t="shared" si="16"/>
        <v>375000</v>
      </c>
    </row>
    <row r="355" spans="1:11" s="2" customFormat="1" ht="12.75" hidden="1" x14ac:dyDescent="0.2">
      <c r="A355" s="416" t="s">
        <v>1649</v>
      </c>
      <c r="B355" s="421" t="s">
        <v>1628</v>
      </c>
      <c r="C355" s="409">
        <v>247111</v>
      </c>
      <c r="D355" s="418" t="s">
        <v>49</v>
      </c>
      <c r="E355" s="193" t="s">
        <v>854</v>
      </c>
      <c r="F355" s="189"/>
      <c r="G355" s="185" t="s">
        <v>85</v>
      </c>
      <c r="H355" s="433" t="s">
        <v>1653</v>
      </c>
      <c r="I355" s="185"/>
      <c r="J355" s="185"/>
      <c r="K355" s="194">
        <f t="shared" si="16"/>
        <v>247111</v>
      </c>
    </row>
    <row r="356" spans="1:11" s="2" customFormat="1" ht="12.75" hidden="1" x14ac:dyDescent="0.2">
      <c r="A356" s="416" t="s">
        <v>1649</v>
      </c>
      <c r="B356" s="421" t="s">
        <v>1629</v>
      </c>
      <c r="C356" s="428">
        <v>140120</v>
      </c>
      <c r="D356" s="418" t="s">
        <v>1428</v>
      </c>
      <c r="E356" s="193" t="s">
        <v>854</v>
      </c>
      <c r="F356" s="189" t="s">
        <v>79</v>
      </c>
      <c r="G356" s="185" t="s">
        <v>110</v>
      </c>
      <c r="H356" s="433" t="s">
        <v>118</v>
      </c>
      <c r="I356" s="185"/>
      <c r="J356" s="185"/>
      <c r="K356" s="194">
        <f t="shared" si="16"/>
        <v>140120</v>
      </c>
    </row>
    <row r="357" spans="1:11" s="2" customFormat="1" ht="12.75" hidden="1" x14ac:dyDescent="0.2">
      <c r="A357" s="399" t="s">
        <v>1649</v>
      </c>
      <c r="B357" s="411" t="s">
        <v>1642</v>
      </c>
      <c r="C357" s="415">
        <v>22680</v>
      </c>
      <c r="D357" s="402" t="s">
        <v>1428</v>
      </c>
      <c r="E357" s="193" t="s">
        <v>856</v>
      </c>
      <c r="F357" s="189"/>
      <c r="G357" s="185" t="s">
        <v>92</v>
      </c>
      <c r="H357" s="433" t="s">
        <v>1657</v>
      </c>
      <c r="I357" s="185"/>
      <c r="J357" s="185"/>
      <c r="K357" s="194">
        <f t="shared" si="16"/>
        <v>22680</v>
      </c>
    </row>
    <row r="358" spans="1:11" s="2" customFormat="1" ht="22.5" hidden="1" x14ac:dyDescent="0.2">
      <c r="A358" s="399" t="s">
        <v>1704</v>
      </c>
      <c r="B358" s="405" t="s">
        <v>1666</v>
      </c>
      <c r="C358" s="401">
        <v>55228</v>
      </c>
      <c r="D358" s="402" t="s">
        <v>49</v>
      </c>
      <c r="E358" s="193" t="s">
        <v>49</v>
      </c>
      <c r="F358" s="230" t="s">
        <v>777</v>
      </c>
      <c r="G358" s="231" t="s">
        <v>85</v>
      </c>
      <c r="H358" s="450" t="s">
        <v>776</v>
      </c>
      <c r="I358" s="231"/>
      <c r="J358" s="231"/>
      <c r="K358" s="194">
        <f t="shared" si="16"/>
        <v>55228</v>
      </c>
    </row>
    <row r="359" spans="1:11" s="2" customFormat="1" ht="33.75" hidden="1" x14ac:dyDescent="0.2">
      <c r="A359" s="416" t="s">
        <v>1704</v>
      </c>
      <c r="B359" s="421" t="s">
        <v>1667</v>
      </c>
      <c r="C359" s="409">
        <v>660474</v>
      </c>
      <c r="D359" s="418" t="s">
        <v>49</v>
      </c>
      <c r="E359" s="193" t="s">
        <v>854</v>
      </c>
      <c r="F359" s="189"/>
      <c r="G359" s="185" t="s">
        <v>84</v>
      </c>
      <c r="H359" s="433" t="s">
        <v>144</v>
      </c>
      <c r="I359" s="185">
        <v>7</v>
      </c>
      <c r="J359" s="185"/>
      <c r="K359" s="194">
        <f t="shared" si="16"/>
        <v>660474</v>
      </c>
    </row>
    <row r="360" spans="1:11" s="2" customFormat="1" ht="12.75" hidden="1" x14ac:dyDescent="0.2">
      <c r="A360" s="399" t="s">
        <v>1704</v>
      </c>
      <c r="B360" s="411" t="s">
        <v>1356</v>
      </c>
      <c r="C360" s="401">
        <v>49500</v>
      </c>
      <c r="D360" s="402" t="s">
        <v>1428</v>
      </c>
      <c r="E360" s="193" t="s">
        <v>856</v>
      </c>
      <c r="F360" s="189"/>
      <c r="G360" s="185" t="s">
        <v>85</v>
      </c>
      <c r="H360" s="433" t="s">
        <v>1039</v>
      </c>
      <c r="I360" s="185"/>
      <c r="J360" s="185"/>
      <c r="K360" s="194">
        <f t="shared" si="16"/>
        <v>49500</v>
      </c>
    </row>
    <row r="361" spans="1:11" s="2" customFormat="1" ht="12.75" hidden="1" x14ac:dyDescent="0.2">
      <c r="A361" s="399" t="s">
        <v>1704</v>
      </c>
      <c r="B361" s="411" t="s">
        <v>1668</v>
      </c>
      <c r="C361" s="401">
        <v>30000</v>
      </c>
      <c r="D361" s="402" t="s">
        <v>49</v>
      </c>
      <c r="E361" s="193" t="s">
        <v>856</v>
      </c>
      <c r="F361" s="189"/>
      <c r="G361" s="185" t="s">
        <v>85</v>
      </c>
      <c r="H361" s="433" t="s">
        <v>1991</v>
      </c>
      <c r="I361" s="185">
        <v>9</v>
      </c>
      <c r="J361" s="185"/>
      <c r="K361" s="194">
        <f t="shared" si="16"/>
        <v>30000</v>
      </c>
    </row>
    <row r="362" spans="1:11" s="2" customFormat="1" ht="12.75" hidden="1" x14ac:dyDescent="0.2">
      <c r="A362" s="399" t="s">
        <v>1704</v>
      </c>
      <c r="B362" s="411" t="s">
        <v>1669</v>
      </c>
      <c r="C362" s="401">
        <v>37500</v>
      </c>
      <c r="D362" s="402" t="s">
        <v>49</v>
      </c>
      <c r="E362" s="193" t="s">
        <v>856</v>
      </c>
      <c r="F362" s="189"/>
      <c r="G362" s="185" t="s">
        <v>85</v>
      </c>
      <c r="H362" s="433" t="s">
        <v>1991</v>
      </c>
      <c r="I362" s="185">
        <v>9</v>
      </c>
      <c r="J362" s="185"/>
      <c r="K362" s="194">
        <f t="shared" si="16"/>
        <v>37500</v>
      </c>
    </row>
    <row r="363" spans="1:11" s="2" customFormat="1" ht="12.75" hidden="1" x14ac:dyDescent="0.2">
      <c r="A363" s="399" t="s">
        <v>1704</v>
      </c>
      <c r="B363" s="411" t="s">
        <v>1676</v>
      </c>
      <c r="C363" s="401">
        <v>16000</v>
      </c>
      <c r="D363" s="402" t="s">
        <v>1428</v>
      </c>
      <c r="E363" s="193" t="s">
        <v>856</v>
      </c>
      <c r="F363" s="189"/>
      <c r="G363" s="185" t="s">
        <v>92</v>
      </c>
      <c r="H363" s="433" t="s">
        <v>1709</v>
      </c>
      <c r="I363" s="185"/>
      <c r="J363" s="185"/>
      <c r="K363" s="194">
        <f t="shared" si="16"/>
        <v>16000</v>
      </c>
    </row>
    <row r="364" spans="1:11" s="2" customFormat="1" ht="12.75" hidden="1" x14ac:dyDescent="0.2">
      <c r="A364" s="399" t="s">
        <v>1704</v>
      </c>
      <c r="B364" s="411" t="s">
        <v>1683</v>
      </c>
      <c r="C364" s="401">
        <v>15984</v>
      </c>
      <c r="D364" s="402" t="s">
        <v>1428</v>
      </c>
      <c r="E364" s="193" t="s">
        <v>856</v>
      </c>
      <c r="F364" s="189"/>
      <c r="G364" s="185" t="s">
        <v>85</v>
      </c>
      <c r="H364" s="433" t="s">
        <v>1724</v>
      </c>
      <c r="I364" s="185">
        <v>2</v>
      </c>
      <c r="J364" s="185"/>
      <c r="K364" s="194">
        <f t="shared" si="16"/>
        <v>15984</v>
      </c>
    </row>
    <row r="365" spans="1:11" s="2" customFormat="1" ht="12.75" hidden="1" x14ac:dyDescent="0.2">
      <c r="A365" s="399" t="s">
        <v>1704</v>
      </c>
      <c r="B365" s="411" t="s">
        <v>1684</v>
      </c>
      <c r="C365" s="415">
        <v>25525</v>
      </c>
      <c r="D365" s="402" t="s">
        <v>1428</v>
      </c>
      <c r="E365" s="193" t="s">
        <v>856</v>
      </c>
      <c r="F365" s="189"/>
      <c r="G365" s="185" t="s">
        <v>85</v>
      </c>
      <c r="H365" s="433" t="s">
        <v>1707</v>
      </c>
      <c r="I365" s="185"/>
      <c r="J365" s="185"/>
      <c r="K365" s="194">
        <f t="shared" si="16"/>
        <v>25525</v>
      </c>
    </row>
    <row r="366" spans="1:11" s="2" customFormat="1" ht="12.75" hidden="1" x14ac:dyDescent="0.2">
      <c r="A366" s="399" t="s">
        <v>1704</v>
      </c>
      <c r="B366" s="405" t="s">
        <v>1687</v>
      </c>
      <c r="C366" s="401">
        <v>3000</v>
      </c>
      <c r="D366" s="402" t="s">
        <v>1428</v>
      </c>
      <c r="E366" s="193" t="s">
        <v>856</v>
      </c>
      <c r="F366" s="230"/>
      <c r="G366" s="231" t="s">
        <v>92</v>
      </c>
      <c r="H366" s="451" t="s">
        <v>1708</v>
      </c>
      <c r="I366" s="231"/>
      <c r="J366" s="231"/>
      <c r="K366" s="194">
        <f t="shared" si="16"/>
        <v>3000</v>
      </c>
    </row>
    <row r="367" spans="1:11" s="2" customFormat="1" ht="12.75" hidden="1" x14ac:dyDescent="0.2">
      <c r="A367" s="399" t="s">
        <v>1704</v>
      </c>
      <c r="B367" s="411" t="s">
        <v>1688</v>
      </c>
      <c r="C367" s="401">
        <v>13850.5</v>
      </c>
      <c r="D367" s="402" t="s">
        <v>49</v>
      </c>
      <c r="E367" s="193" t="s">
        <v>856</v>
      </c>
      <c r="F367" s="189"/>
      <c r="G367" s="185" t="s">
        <v>92</v>
      </c>
      <c r="H367" s="433" t="s">
        <v>1878</v>
      </c>
      <c r="I367" s="185"/>
      <c r="J367" s="185"/>
      <c r="K367" s="194">
        <f t="shared" si="16"/>
        <v>13850.5</v>
      </c>
    </row>
    <row r="368" spans="1:11" s="2" customFormat="1" ht="12.75" hidden="1" x14ac:dyDescent="0.2">
      <c r="A368" s="399" t="s">
        <v>1704</v>
      </c>
      <c r="B368" s="411" t="s">
        <v>1694</v>
      </c>
      <c r="C368" s="401">
        <v>7812.72</v>
      </c>
      <c r="D368" s="402" t="s">
        <v>49</v>
      </c>
      <c r="E368" s="193" t="s">
        <v>49</v>
      </c>
      <c r="F368" s="189" t="s">
        <v>1293</v>
      </c>
      <c r="G368" s="185" t="s">
        <v>85</v>
      </c>
      <c r="H368" s="434" t="s">
        <v>776</v>
      </c>
      <c r="I368" s="185"/>
      <c r="J368" s="185"/>
      <c r="K368" s="194">
        <f t="shared" si="16"/>
        <v>7812.72</v>
      </c>
    </row>
    <row r="369" spans="1:11" s="2" customFormat="1" ht="12.75" hidden="1" x14ac:dyDescent="0.2">
      <c r="A369" s="399" t="s">
        <v>1704</v>
      </c>
      <c r="B369" s="411" t="s">
        <v>1691</v>
      </c>
      <c r="C369" s="401">
        <v>52501.48</v>
      </c>
      <c r="D369" s="402" t="s">
        <v>49</v>
      </c>
      <c r="E369" s="193" t="s">
        <v>49</v>
      </c>
      <c r="F369" s="189" t="s">
        <v>1293</v>
      </c>
      <c r="G369" s="185" t="s">
        <v>85</v>
      </c>
      <c r="H369" s="434" t="s">
        <v>776</v>
      </c>
      <c r="I369" s="185"/>
      <c r="J369" s="185"/>
      <c r="K369" s="194">
        <f t="shared" si="16"/>
        <v>52501.48</v>
      </c>
    </row>
    <row r="370" spans="1:11" s="2" customFormat="1" ht="12.75" hidden="1" x14ac:dyDescent="0.2">
      <c r="A370" s="399" t="s">
        <v>1704</v>
      </c>
      <c r="B370" s="411" t="s">
        <v>1259</v>
      </c>
      <c r="C370" s="401">
        <v>7812.72</v>
      </c>
      <c r="D370" s="402" t="s">
        <v>49</v>
      </c>
      <c r="E370" s="193" t="s">
        <v>49</v>
      </c>
      <c r="F370" s="189" t="s">
        <v>1293</v>
      </c>
      <c r="G370" s="185" t="s">
        <v>85</v>
      </c>
      <c r="H370" s="434" t="s">
        <v>776</v>
      </c>
      <c r="I370" s="185"/>
      <c r="J370" s="185"/>
      <c r="K370" s="194">
        <f t="shared" si="16"/>
        <v>7812.72</v>
      </c>
    </row>
    <row r="371" spans="1:11" s="2" customFormat="1" ht="12.75" hidden="1" x14ac:dyDescent="0.2">
      <c r="A371" s="399" t="s">
        <v>1704</v>
      </c>
      <c r="B371" s="405" t="s">
        <v>1692</v>
      </c>
      <c r="C371" s="401">
        <v>93752.639999999999</v>
      </c>
      <c r="D371" s="402" t="s">
        <v>49</v>
      </c>
      <c r="E371" s="193" t="s">
        <v>49</v>
      </c>
      <c r="F371" s="230" t="s">
        <v>1293</v>
      </c>
      <c r="G371" s="231" t="s">
        <v>85</v>
      </c>
      <c r="H371" s="450" t="s">
        <v>776</v>
      </c>
      <c r="I371" s="231"/>
      <c r="J371" s="231"/>
      <c r="K371" s="194">
        <f t="shared" si="16"/>
        <v>93752.639999999999</v>
      </c>
    </row>
    <row r="372" spans="1:11" s="2" customFormat="1" ht="12.75" hidden="1" x14ac:dyDescent="0.2">
      <c r="A372" s="416" t="s">
        <v>1704</v>
      </c>
      <c r="B372" s="408" t="s">
        <v>1695</v>
      </c>
      <c r="C372" s="409">
        <v>154691.85999999999</v>
      </c>
      <c r="D372" s="418" t="s">
        <v>49</v>
      </c>
      <c r="E372" s="193" t="s">
        <v>854</v>
      </c>
      <c r="F372" s="230" t="s">
        <v>1747</v>
      </c>
      <c r="G372" s="231" t="s">
        <v>85</v>
      </c>
      <c r="H372" s="450" t="s">
        <v>776</v>
      </c>
      <c r="I372" s="231"/>
      <c r="J372" s="231"/>
      <c r="K372" s="194">
        <f t="shared" si="16"/>
        <v>154691.85999999999</v>
      </c>
    </row>
    <row r="373" spans="1:11" s="2" customFormat="1" ht="12.75" hidden="1" x14ac:dyDescent="0.2">
      <c r="A373" s="416" t="s">
        <v>1704</v>
      </c>
      <c r="B373" s="421" t="s">
        <v>1702</v>
      </c>
      <c r="C373" s="409">
        <v>107404.2</v>
      </c>
      <c r="D373" s="418" t="s">
        <v>1428</v>
      </c>
      <c r="E373" s="193" t="s">
        <v>854</v>
      </c>
      <c r="F373" s="189"/>
      <c r="G373" s="185" t="s">
        <v>92</v>
      </c>
      <c r="H373" s="433" t="s">
        <v>114</v>
      </c>
      <c r="I373" s="185"/>
      <c r="J373" s="185"/>
      <c r="K373" s="194">
        <f t="shared" si="16"/>
        <v>107404.2</v>
      </c>
    </row>
    <row r="374" spans="1:11" s="2" customFormat="1" ht="12.75" hidden="1" x14ac:dyDescent="0.2">
      <c r="A374" s="399" t="s">
        <v>1704</v>
      </c>
      <c r="B374" s="411" t="s">
        <v>1703</v>
      </c>
      <c r="C374" s="401">
        <v>38015.120000000003</v>
      </c>
      <c r="D374" s="402" t="s">
        <v>1428</v>
      </c>
      <c r="E374" s="193" t="s">
        <v>856</v>
      </c>
      <c r="F374" s="189" t="s">
        <v>79</v>
      </c>
      <c r="G374" s="185" t="s">
        <v>92</v>
      </c>
      <c r="H374" s="433" t="s">
        <v>114</v>
      </c>
      <c r="I374" s="185"/>
      <c r="J374" s="185"/>
      <c r="K374" s="194">
        <f t="shared" si="16"/>
        <v>38015.120000000003</v>
      </c>
    </row>
    <row r="375" spans="1:11" s="2" customFormat="1" ht="12.75" hidden="1" x14ac:dyDescent="0.2">
      <c r="A375" s="416" t="s">
        <v>1704</v>
      </c>
      <c r="B375" s="408" t="s">
        <v>1671</v>
      </c>
      <c r="C375" s="409">
        <v>111240</v>
      </c>
      <c r="D375" s="418" t="s">
        <v>49</v>
      </c>
      <c r="E375" s="193" t="s">
        <v>854</v>
      </c>
      <c r="F375" s="189" t="s">
        <v>79</v>
      </c>
      <c r="G375" s="185" t="s">
        <v>92</v>
      </c>
      <c r="H375" s="433" t="s">
        <v>292</v>
      </c>
      <c r="I375" s="185"/>
      <c r="J375" s="185"/>
      <c r="K375" s="194">
        <f t="shared" si="16"/>
        <v>111240</v>
      </c>
    </row>
    <row r="376" spans="1:11" s="2" customFormat="1" ht="12.75" hidden="1" x14ac:dyDescent="0.2">
      <c r="A376" s="399" t="s">
        <v>1704</v>
      </c>
      <c r="B376" s="411" t="s">
        <v>1672</v>
      </c>
      <c r="C376" s="401">
        <v>40152</v>
      </c>
      <c r="D376" s="402" t="s">
        <v>1428</v>
      </c>
      <c r="E376" s="193" t="s">
        <v>856</v>
      </c>
      <c r="F376" s="189" t="s">
        <v>79</v>
      </c>
      <c r="G376" s="185" t="s">
        <v>92</v>
      </c>
      <c r="H376" s="433" t="s">
        <v>292</v>
      </c>
      <c r="I376" s="185"/>
      <c r="J376" s="185"/>
      <c r="K376" s="194">
        <f t="shared" si="16"/>
        <v>40152</v>
      </c>
    </row>
    <row r="377" spans="1:11" s="2" customFormat="1" ht="12.75" hidden="1" x14ac:dyDescent="0.2">
      <c r="A377" s="416" t="s">
        <v>1704</v>
      </c>
      <c r="B377" s="408" t="s">
        <v>1673</v>
      </c>
      <c r="C377" s="409">
        <v>103527</v>
      </c>
      <c r="D377" s="418" t="s">
        <v>1428</v>
      </c>
      <c r="E377" s="193" t="s">
        <v>854</v>
      </c>
      <c r="F377" s="189"/>
      <c r="G377" s="185" t="s">
        <v>92</v>
      </c>
      <c r="H377" s="433" t="s">
        <v>292</v>
      </c>
      <c r="I377" s="185"/>
      <c r="J377" s="185"/>
      <c r="K377" s="194">
        <f t="shared" si="16"/>
        <v>103527</v>
      </c>
    </row>
    <row r="378" spans="1:11" s="2" customFormat="1" ht="12.75" hidden="1" x14ac:dyDescent="0.2">
      <c r="A378" s="416" t="s">
        <v>1704</v>
      </c>
      <c r="B378" s="408" t="s">
        <v>1674</v>
      </c>
      <c r="C378" s="409">
        <v>120000</v>
      </c>
      <c r="D378" s="418" t="s">
        <v>49</v>
      </c>
      <c r="E378" s="193" t="s">
        <v>854</v>
      </c>
      <c r="F378" s="189" t="s">
        <v>79</v>
      </c>
      <c r="G378" s="185" t="s">
        <v>92</v>
      </c>
      <c r="H378" s="433" t="s">
        <v>1174</v>
      </c>
      <c r="I378" s="185"/>
      <c r="J378" s="185"/>
      <c r="K378" s="194">
        <f t="shared" si="16"/>
        <v>120000</v>
      </c>
    </row>
    <row r="379" spans="1:11" s="2" customFormat="1" ht="22.5" hidden="1" x14ac:dyDescent="0.2">
      <c r="A379" s="416" t="s">
        <v>1704</v>
      </c>
      <c r="B379" s="421" t="s">
        <v>134</v>
      </c>
      <c r="C379" s="409">
        <v>496400</v>
      </c>
      <c r="D379" s="418" t="s">
        <v>49</v>
      </c>
      <c r="E379" s="193" t="s">
        <v>854</v>
      </c>
      <c r="F379" s="189"/>
      <c r="G379" s="185" t="s">
        <v>85</v>
      </c>
      <c r="H379" s="433" t="s">
        <v>137</v>
      </c>
      <c r="I379" s="185"/>
      <c r="J379" s="185"/>
      <c r="K379" s="194">
        <f t="shared" si="16"/>
        <v>496400</v>
      </c>
    </row>
    <row r="380" spans="1:11" s="2" customFormat="1" ht="22.5" hidden="1" x14ac:dyDescent="0.2">
      <c r="A380" s="416" t="s">
        <v>1704</v>
      </c>
      <c r="B380" s="421" t="s">
        <v>1681</v>
      </c>
      <c r="C380" s="409">
        <v>498345</v>
      </c>
      <c r="D380" s="418" t="s">
        <v>1428</v>
      </c>
      <c r="E380" s="193" t="s">
        <v>854</v>
      </c>
      <c r="F380" s="189"/>
      <c r="G380" s="185" t="s">
        <v>92</v>
      </c>
      <c r="H380" s="433" t="s">
        <v>1706</v>
      </c>
      <c r="I380" s="185"/>
      <c r="J380" s="185"/>
      <c r="K380" s="194">
        <f t="shared" si="16"/>
        <v>498345</v>
      </c>
    </row>
    <row r="381" spans="1:11" s="2" customFormat="1" ht="12.75" hidden="1" x14ac:dyDescent="0.2">
      <c r="A381" s="416" t="s">
        <v>1704</v>
      </c>
      <c r="B381" s="421" t="s">
        <v>1682</v>
      </c>
      <c r="C381" s="409">
        <v>181632.5</v>
      </c>
      <c r="D381" s="418" t="s">
        <v>1428</v>
      </c>
      <c r="E381" s="193" t="s">
        <v>854</v>
      </c>
      <c r="F381" s="189" t="s">
        <v>79</v>
      </c>
      <c r="G381" s="185" t="s">
        <v>92</v>
      </c>
      <c r="H381" s="433" t="s">
        <v>1140</v>
      </c>
      <c r="I381" s="185"/>
      <c r="J381" s="185"/>
      <c r="K381" s="194">
        <f t="shared" si="16"/>
        <v>181632.5</v>
      </c>
    </row>
    <row r="382" spans="1:11" s="2" customFormat="1" ht="12.75" hidden="1" x14ac:dyDescent="0.2">
      <c r="A382" s="399" t="s">
        <v>1704</v>
      </c>
      <c r="B382" s="411" t="s">
        <v>1763</v>
      </c>
      <c r="C382" s="401">
        <v>25040</v>
      </c>
      <c r="D382" s="402" t="s">
        <v>49</v>
      </c>
      <c r="E382" s="193" t="s">
        <v>856</v>
      </c>
      <c r="F382" s="189"/>
      <c r="G382" s="185" t="s">
        <v>92</v>
      </c>
      <c r="H382" s="433" t="s">
        <v>1708</v>
      </c>
      <c r="I382" s="185"/>
      <c r="J382" s="185"/>
      <c r="K382" s="194">
        <f t="shared" si="16"/>
        <v>25040</v>
      </c>
    </row>
    <row r="383" spans="1:11" s="2" customFormat="1" ht="12.75" hidden="1" x14ac:dyDescent="0.2">
      <c r="A383" s="399" t="s">
        <v>1704</v>
      </c>
      <c r="B383" s="411" t="s">
        <v>1764</v>
      </c>
      <c r="C383" s="401">
        <v>57960</v>
      </c>
      <c r="D383" s="402" t="s">
        <v>49</v>
      </c>
      <c r="E383" s="193" t="s">
        <v>856</v>
      </c>
      <c r="F383" s="189" t="s">
        <v>79</v>
      </c>
      <c r="G383" s="185" t="s">
        <v>92</v>
      </c>
      <c r="H383" s="433" t="s">
        <v>1708</v>
      </c>
      <c r="I383" s="185"/>
      <c r="J383" s="185"/>
      <c r="K383" s="194">
        <f t="shared" si="16"/>
        <v>57960</v>
      </c>
    </row>
    <row r="384" spans="1:11" s="2" customFormat="1" ht="12.75" hidden="1" x14ac:dyDescent="0.2">
      <c r="A384" s="399" t="s">
        <v>1704</v>
      </c>
      <c r="B384" s="411" t="s">
        <v>1772</v>
      </c>
      <c r="C384" s="401">
        <v>15000</v>
      </c>
      <c r="D384" s="402" t="s">
        <v>1428</v>
      </c>
      <c r="E384" s="193" t="s">
        <v>856</v>
      </c>
      <c r="F384" s="189"/>
      <c r="G384" s="185" t="s">
        <v>92</v>
      </c>
      <c r="H384" s="433" t="s">
        <v>1773</v>
      </c>
      <c r="I384" s="185"/>
      <c r="J384" s="185"/>
      <c r="K384" s="194">
        <f t="shared" si="16"/>
        <v>15000</v>
      </c>
    </row>
    <row r="385" spans="1:11" s="2" customFormat="1" ht="12.75" hidden="1" x14ac:dyDescent="0.2">
      <c r="A385" s="399" t="s">
        <v>1774</v>
      </c>
      <c r="B385" s="411" t="s">
        <v>1745</v>
      </c>
      <c r="C385" s="415">
        <v>50400</v>
      </c>
      <c r="D385" s="402" t="s">
        <v>1428</v>
      </c>
      <c r="E385" s="193" t="s">
        <v>856</v>
      </c>
      <c r="F385" s="189"/>
      <c r="G385" s="185" t="s">
        <v>92</v>
      </c>
      <c r="H385" s="433" t="s">
        <v>1031</v>
      </c>
      <c r="I385" s="185"/>
      <c r="J385" s="185"/>
      <c r="K385" s="194">
        <f t="shared" si="16"/>
        <v>50400</v>
      </c>
    </row>
    <row r="386" spans="1:11" s="2" customFormat="1" ht="33.75" hidden="1" x14ac:dyDescent="0.2">
      <c r="A386" s="416" t="s">
        <v>1774</v>
      </c>
      <c r="B386" s="408" t="s">
        <v>1727</v>
      </c>
      <c r="C386" s="409">
        <v>313329</v>
      </c>
      <c r="D386" s="418" t="s">
        <v>49</v>
      </c>
      <c r="E386" s="193" t="s">
        <v>854</v>
      </c>
      <c r="F386" s="189"/>
      <c r="G386" s="185" t="s">
        <v>84</v>
      </c>
      <c r="H386" s="433" t="s">
        <v>117</v>
      </c>
      <c r="I386" s="185"/>
      <c r="J386" s="185"/>
      <c r="K386" s="194">
        <f t="shared" si="16"/>
        <v>313329</v>
      </c>
    </row>
    <row r="387" spans="1:11" s="2" customFormat="1" ht="12.75" hidden="1" x14ac:dyDescent="0.2">
      <c r="A387" s="399" t="s">
        <v>1774</v>
      </c>
      <c r="B387" s="411" t="s">
        <v>1738</v>
      </c>
      <c r="C387" s="401">
        <v>98863.2</v>
      </c>
      <c r="D387" s="402" t="s">
        <v>1428</v>
      </c>
      <c r="E387" s="193" t="s">
        <v>856</v>
      </c>
      <c r="F387" s="189" t="s">
        <v>79</v>
      </c>
      <c r="G387" s="185" t="s">
        <v>84</v>
      </c>
      <c r="H387" s="433" t="s">
        <v>1782</v>
      </c>
      <c r="I387" s="185"/>
      <c r="J387" s="185"/>
      <c r="K387" s="194">
        <f t="shared" si="16"/>
        <v>98863.2</v>
      </c>
    </row>
    <row r="388" spans="1:11" s="2" customFormat="1" ht="22.5" hidden="1" x14ac:dyDescent="0.2">
      <c r="A388" s="399" t="s">
        <v>1774</v>
      </c>
      <c r="B388" s="411" t="s">
        <v>1739</v>
      </c>
      <c r="C388" s="401">
        <v>99351.78</v>
      </c>
      <c r="D388" s="402" t="s">
        <v>1428</v>
      </c>
      <c r="E388" s="193" t="s">
        <v>856</v>
      </c>
      <c r="F388" s="189" t="s">
        <v>79</v>
      </c>
      <c r="G388" s="185" t="s">
        <v>92</v>
      </c>
      <c r="H388" s="433" t="s">
        <v>1781</v>
      </c>
      <c r="I388" s="185"/>
      <c r="J388" s="185"/>
      <c r="K388" s="194">
        <f t="shared" si="16"/>
        <v>99351.78</v>
      </c>
    </row>
    <row r="389" spans="1:11" s="2" customFormat="1" ht="12.75" hidden="1" x14ac:dyDescent="0.2">
      <c r="A389" s="399" t="s">
        <v>1774</v>
      </c>
      <c r="B389" s="411" t="s">
        <v>1784</v>
      </c>
      <c r="C389" s="401">
        <v>98889.279999999999</v>
      </c>
      <c r="D389" s="402" t="s">
        <v>1428</v>
      </c>
      <c r="E389" s="193" t="s">
        <v>856</v>
      </c>
      <c r="F389" s="189" t="s">
        <v>79</v>
      </c>
      <c r="G389" s="185" t="s">
        <v>92</v>
      </c>
      <c r="H389" s="433" t="s">
        <v>1783</v>
      </c>
      <c r="I389" s="185"/>
      <c r="J389" s="185"/>
      <c r="K389" s="194">
        <f t="shared" si="16"/>
        <v>98889.279999999999</v>
      </c>
    </row>
    <row r="390" spans="1:11" s="2" customFormat="1" ht="12.75" hidden="1" x14ac:dyDescent="0.2">
      <c r="A390" s="399" t="s">
        <v>1774</v>
      </c>
      <c r="B390" s="411" t="s">
        <v>1633</v>
      </c>
      <c r="C390" s="401">
        <v>99157.2</v>
      </c>
      <c r="D390" s="402" t="s">
        <v>1428</v>
      </c>
      <c r="E390" s="193" t="s">
        <v>856</v>
      </c>
      <c r="F390" s="189"/>
      <c r="G390" s="185" t="s">
        <v>110</v>
      </c>
      <c r="H390" s="433" t="s">
        <v>1799</v>
      </c>
      <c r="I390" s="185"/>
      <c r="J390" s="185"/>
      <c r="K390" s="194">
        <f t="shared" si="16"/>
        <v>99157.2</v>
      </c>
    </row>
    <row r="391" spans="1:11" s="2" customFormat="1" ht="12.75" hidden="1" x14ac:dyDescent="0.2">
      <c r="A391" s="399" t="s">
        <v>1774</v>
      </c>
      <c r="B391" s="411" t="s">
        <v>1749</v>
      </c>
      <c r="C391" s="401">
        <v>81000</v>
      </c>
      <c r="D391" s="402" t="s">
        <v>52</v>
      </c>
      <c r="E391" s="193" t="s">
        <v>856</v>
      </c>
      <c r="F391" s="189" t="s">
        <v>79</v>
      </c>
      <c r="G391" s="185" t="s">
        <v>92</v>
      </c>
      <c r="H391" s="433" t="s">
        <v>1896</v>
      </c>
      <c r="I391" s="185"/>
      <c r="J391" s="185"/>
      <c r="K391" s="194">
        <f t="shared" si="16"/>
        <v>81000</v>
      </c>
    </row>
    <row r="392" spans="1:11" s="2" customFormat="1" ht="12.75" hidden="1" x14ac:dyDescent="0.2">
      <c r="A392" s="399" t="s">
        <v>1774</v>
      </c>
      <c r="B392" s="411" t="s">
        <v>1750</v>
      </c>
      <c r="C392" s="401">
        <v>64726.62</v>
      </c>
      <c r="D392" s="402" t="s">
        <v>1428</v>
      </c>
      <c r="E392" s="193" t="s">
        <v>856</v>
      </c>
      <c r="F392" s="189"/>
      <c r="G392" s="185" t="s">
        <v>110</v>
      </c>
      <c r="H392" s="433" t="s">
        <v>359</v>
      </c>
      <c r="I392" s="185"/>
      <c r="J392" s="185"/>
      <c r="K392" s="194">
        <f t="shared" si="16"/>
        <v>64726.62</v>
      </c>
    </row>
    <row r="393" spans="1:11" s="2" customFormat="1" ht="12.75" hidden="1" x14ac:dyDescent="0.2">
      <c r="A393" s="399" t="s">
        <v>1774</v>
      </c>
      <c r="B393" s="411" t="s">
        <v>1752</v>
      </c>
      <c r="C393" s="401">
        <v>21624</v>
      </c>
      <c r="D393" s="402" t="s">
        <v>49</v>
      </c>
      <c r="E393" s="193" t="s">
        <v>856</v>
      </c>
      <c r="F393" s="189"/>
      <c r="G393" s="185" t="s">
        <v>92</v>
      </c>
      <c r="H393" s="433" t="s">
        <v>1822</v>
      </c>
      <c r="I393" s="185"/>
      <c r="J393" s="185"/>
      <c r="K393" s="194">
        <f t="shared" si="16"/>
        <v>21624</v>
      </c>
    </row>
    <row r="394" spans="1:11" s="2" customFormat="1" ht="12.75" hidden="1" x14ac:dyDescent="0.2">
      <c r="A394" s="399" t="s">
        <v>1774</v>
      </c>
      <c r="B394" s="411" t="s">
        <v>1753</v>
      </c>
      <c r="C394" s="401">
        <v>2694.04</v>
      </c>
      <c r="D394" s="402" t="s">
        <v>49</v>
      </c>
      <c r="E394" s="193" t="s">
        <v>49</v>
      </c>
      <c r="F394" s="189" t="s">
        <v>1811</v>
      </c>
      <c r="G394" s="185" t="s">
        <v>85</v>
      </c>
      <c r="H394" s="434" t="s">
        <v>776</v>
      </c>
      <c r="I394" s="185"/>
      <c r="J394" s="185"/>
      <c r="K394" s="194">
        <f t="shared" ref="K394:K445" si="17">C394-J394</f>
        <v>2694.04</v>
      </c>
    </row>
    <row r="395" spans="1:11" s="2" customFormat="1" ht="12.75" hidden="1" x14ac:dyDescent="0.2">
      <c r="A395" s="399" t="s">
        <v>1774</v>
      </c>
      <c r="B395" s="405" t="s">
        <v>1754</v>
      </c>
      <c r="C395" s="401">
        <v>3143.05</v>
      </c>
      <c r="D395" s="402" t="s">
        <v>49</v>
      </c>
      <c r="E395" s="193" t="s">
        <v>49</v>
      </c>
      <c r="F395" s="189" t="s">
        <v>1811</v>
      </c>
      <c r="G395" s="185" t="s">
        <v>85</v>
      </c>
      <c r="H395" s="434" t="s">
        <v>776</v>
      </c>
      <c r="I395" s="185"/>
      <c r="J395" s="185"/>
      <c r="K395" s="194">
        <f t="shared" si="17"/>
        <v>3143.05</v>
      </c>
    </row>
    <row r="396" spans="1:11" s="2" customFormat="1" ht="12.75" hidden="1" x14ac:dyDescent="0.2">
      <c r="A396" s="399" t="s">
        <v>1774</v>
      </c>
      <c r="B396" s="405" t="s">
        <v>1728</v>
      </c>
      <c r="C396" s="401">
        <v>61035</v>
      </c>
      <c r="D396" s="402" t="s">
        <v>49</v>
      </c>
      <c r="E396" s="193" t="s">
        <v>49</v>
      </c>
      <c r="F396" s="189" t="s">
        <v>1293</v>
      </c>
      <c r="G396" s="185" t="s">
        <v>85</v>
      </c>
      <c r="H396" s="434" t="s">
        <v>776</v>
      </c>
      <c r="I396" s="185"/>
      <c r="J396" s="185"/>
      <c r="K396" s="194">
        <f t="shared" si="17"/>
        <v>61035</v>
      </c>
    </row>
    <row r="397" spans="1:11" s="2" customFormat="1" ht="22.5" hidden="1" x14ac:dyDescent="0.2">
      <c r="A397" s="416" t="s">
        <v>1774</v>
      </c>
      <c r="B397" s="408" t="s">
        <v>1748</v>
      </c>
      <c r="C397" s="409">
        <v>335000</v>
      </c>
      <c r="D397" s="418" t="s">
        <v>49</v>
      </c>
      <c r="E397" s="193" t="s">
        <v>854</v>
      </c>
      <c r="F397" s="189"/>
      <c r="G397" s="185" t="s">
        <v>85</v>
      </c>
      <c r="H397" s="433" t="s">
        <v>1350</v>
      </c>
      <c r="I397" s="185"/>
      <c r="J397" s="185"/>
      <c r="K397" s="194">
        <f t="shared" si="17"/>
        <v>335000</v>
      </c>
    </row>
    <row r="398" spans="1:11" s="2" customFormat="1" ht="12.75" hidden="1" x14ac:dyDescent="0.2">
      <c r="A398" s="439" t="s">
        <v>1774</v>
      </c>
      <c r="B398" s="405" t="s">
        <v>1755</v>
      </c>
      <c r="C398" s="401">
        <v>71566.97</v>
      </c>
      <c r="D398" s="402" t="s">
        <v>49</v>
      </c>
      <c r="E398" s="193" t="s">
        <v>856</v>
      </c>
      <c r="F398" s="189"/>
      <c r="G398" s="185" t="s">
        <v>92</v>
      </c>
      <c r="H398" s="433" t="s">
        <v>124</v>
      </c>
      <c r="I398" s="185"/>
      <c r="J398" s="185"/>
      <c r="K398" s="194">
        <f t="shared" si="17"/>
        <v>71566.97</v>
      </c>
    </row>
    <row r="399" spans="1:11" s="2" customFormat="1" ht="12.75" hidden="1" x14ac:dyDescent="0.2">
      <c r="A399" s="439" t="s">
        <v>1774</v>
      </c>
      <c r="B399" s="405" t="s">
        <v>1756</v>
      </c>
      <c r="C399" s="401">
        <v>27880</v>
      </c>
      <c r="D399" s="402" t="s">
        <v>49</v>
      </c>
      <c r="E399" s="193" t="s">
        <v>856</v>
      </c>
      <c r="F399" s="189"/>
      <c r="G399" s="185" t="s">
        <v>92</v>
      </c>
      <c r="H399" s="433" t="s">
        <v>1788</v>
      </c>
      <c r="I399" s="185"/>
      <c r="J399" s="185"/>
      <c r="K399" s="194">
        <f t="shared" si="17"/>
        <v>27880</v>
      </c>
    </row>
    <row r="400" spans="1:11" s="2" customFormat="1" ht="12.75" hidden="1" customHeight="1" x14ac:dyDescent="0.2">
      <c r="A400" s="439" t="s">
        <v>1774</v>
      </c>
      <c r="B400" s="405" t="s">
        <v>1757</v>
      </c>
      <c r="C400" s="401">
        <v>15432</v>
      </c>
      <c r="D400" s="402" t="s">
        <v>49</v>
      </c>
      <c r="E400" s="193" t="s">
        <v>856</v>
      </c>
      <c r="F400" s="189" t="s">
        <v>79</v>
      </c>
      <c r="G400" s="185" t="s">
        <v>92</v>
      </c>
      <c r="H400" s="433" t="s">
        <v>292</v>
      </c>
      <c r="I400" s="185"/>
      <c r="J400" s="185"/>
      <c r="K400" s="194">
        <f t="shared" si="17"/>
        <v>15432</v>
      </c>
    </row>
    <row r="401" spans="1:15" s="2" customFormat="1" ht="12.75" hidden="1" customHeight="1" x14ac:dyDescent="0.2">
      <c r="A401" s="439" t="s">
        <v>1774</v>
      </c>
      <c r="B401" s="405" t="s">
        <v>1789</v>
      </c>
      <c r="C401" s="401">
        <v>4500</v>
      </c>
      <c r="D401" s="402" t="s">
        <v>1428</v>
      </c>
      <c r="E401" s="193" t="s">
        <v>856</v>
      </c>
      <c r="F401" s="189"/>
      <c r="G401" s="185" t="s">
        <v>92</v>
      </c>
      <c r="H401" s="433" t="s">
        <v>449</v>
      </c>
      <c r="I401" s="185"/>
      <c r="J401" s="185"/>
      <c r="K401" s="194">
        <f t="shared" si="17"/>
        <v>4500</v>
      </c>
    </row>
    <row r="402" spans="1:15" s="2" customFormat="1" ht="12.75" hidden="1" x14ac:dyDescent="0.2">
      <c r="A402" s="399" t="s">
        <v>1774</v>
      </c>
      <c r="B402" s="405" t="s">
        <v>1759</v>
      </c>
      <c r="C402" s="401">
        <v>25000</v>
      </c>
      <c r="D402" s="402" t="s">
        <v>1428</v>
      </c>
      <c r="E402" s="193" t="s">
        <v>856</v>
      </c>
      <c r="F402" s="189"/>
      <c r="G402" s="185" t="s">
        <v>92</v>
      </c>
      <c r="H402" s="433" t="s">
        <v>1823</v>
      </c>
      <c r="I402" s="185"/>
      <c r="J402" s="185"/>
      <c r="K402" s="194">
        <f t="shared" si="17"/>
        <v>25000</v>
      </c>
    </row>
    <row r="403" spans="1:15" s="2" customFormat="1" ht="33.75" hidden="1" x14ac:dyDescent="0.2">
      <c r="A403" s="416" t="s">
        <v>1774</v>
      </c>
      <c r="B403" s="408" t="s">
        <v>1775</v>
      </c>
      <c r="C403" s="409">
        <v>109500</v>
      </c>
      <c r="D403" s="418" t="s">
        <v>49</v>
      </c>
      <c r="E403" s="193" t="s">
        <v>854</v>
      </c>
      <c r="F403" s="230"/>
      <c r="G403" s="231" t="s">
        <v>85</v>
      </c>
      <c r="H403" s="451" t="s">
        <v>149</v>
      </c>
      <c r="I403" s="231">
        <v>1</v>
      </c>
      <c r="J403" s="231"/>
      <c r="K403" s="194">
        <f t="shared" si="17"/>
        <v>109500</v>
      </c>
    </row>
    <row r="404" spans="1:15" s="2" customFormat="1" ht="22.5" hidden="1" x14ac:dyDescent="0.2">
      <c r="A404" s="399" t="s">
        <v>1774</v>
      </c>
      <c r="B404" s="405" t="s">
        <v>1761</v>
      </c>
      <c r="C404" s="401">
        <v>89801.38</v>
      </c>
      <c r="D404" s="402" t="s">
        <v>49</v>
      </c>
      <c r="E404" s="193" t="s">
        <v>49</v>
      </c>
      <c r="F404" s="189" t="s">
        <v>1292</v>
      </c>
      <c r="G404" s="185" t="s">
        <v>85</v>
      </c>
      <c r="H404" s="434" t="s">
        <v>776</v>
      </c>
      <c r="I404" s="185"/>
      <c r="J404" s="185"/>
      <c r="K404" s="194">
        <f t="shared" si="17"/>
        <v>89801.38</v>
      </c>
    </row>
    <row r="405" spans="1:15" s="2" customFormat="1" ht="22.5" hidden="1" x14ac:dyDescent="0.2">
      <c r="A405" s="399" t="s">
        <v>1774</v>
      </c>
      <c r="B405" s="405" t="s">
        <v>1762</v>
      </c>
      <c r="C405" s="401">
        <v>89801.38</v>
      </c>
      <c r="D405" s="402" t="s">
        <v>49</v>
      </c>
      <c r="E405" s="193" t="s">
        <v>49</v>
      </c>
      <c r="F405" s="189" t="s">
        <v>1292</v>
      </c>
      <c r="G405" s="185" t="s">
        <v>85</v>
      </c>
      <c r="H405" s="434" t="s">
        <v>776</v>
      </c>
      <c r="I405" s="185"/>
      <c r="J405" s="185"/>
      <c r="K405" s="194">
        <f t="shared" si="17"/>
        <v>89801.38</v>
      </c>
    </row>
    <row r="406" spans="1:15" s="2" customFormat="1" ht="12.75" hidden="1" x14ac:dyDescent="0.2">
      <c r="A406" s="399" t="s">
        <v>1774</v>
      </c>
      <c r="B406" s="405" t="s">
        <v>1769</v>
      </c>
      <c r="C406" s="401">
        <v>37900</v>
      </c>
      <c r="D406" s="402" t="s">
        <v>49</v>
      </c>
      <c r="E406" s="193" t="s">
        <v>856</v>
      </c>
      <c r="F406" s="189" t="s">
        <v>79</v>
      </c>
      <c r="G406" s="185" t="s">
        <v>110</v>
      </c>
      <c r="H406" s="433" t="s">
        <v>118</v>
      </c>
      <c r="I406" s="185"/>
      <c r="J406" s="185"/>
      <c r="K406" s="194">
        <f t="shared" si="17"/>
        <v>37900</v>
      </c>
    </row>
    <row r="407" spans="1:15" s="2" customFormat="1" ht="22.5" hidden="1" x14ac:dyDescent="0.2">
      <c r="A407" s="399" t="s">
        <v>1774</v>
      </c>
      <c r="B407" s="405" t="s">
        <v>1779</v>
      </c>
      <c r="C407" s="401">
        <v>16900</v>
      </c>
      <c r="D407" s="402" t="s">
        <v>49</v>
      </c>
      <c r="E407" s="193" t="s">
        <v>856</v>
      </c>
      <c r="F407" s="189"/>
      <c r="G407" s="185" t="s">
        <v>92</v>
      </c>
      <c r="H407" s="433" t="s">
        <v>1806</v>
      </c>
      <c r="I407" s="185"/>
      <c r="J407" s="185"/>
      <c r="K407" s="194">
        <f t="shared" si="17"/>
        <v>16900</v>
      </c>
    </row>
    <row r="408" spans="1:15" s="2" customFormat="1" ht="22.5" hidden="1" x14ac:dyDescent="0.2">
      <c r="A408" s="399" t="s">
        <v>1780</v>
      </c>
      <c r="B408" s="405" t="s">
        <v>1777</v>
      </c>
      <c r="C408" s="401">
        <v>15400</v>
      </c>
      <c r="D408" s="402" t="s">
        <v>1428</v>
      </c>
      <c r="E408" s="193" t="s">
        <v>856</v>
      </c>
      <c r="F408" s="189"/>
      <c r="G408" s="185" t="s">
        <v>92</v>
      </c>
      <c r="H408" s="433" t="s">
        <v>1791</v>
      </c>
      <c r="I408" s="185"/>
      <c r="J408" s="185"/>
      <c r="K408" s="194">
        <f t="shared" si="17"/>
        <v>15400</v>
      </c>
    </row>
    <row r="409" spans="1:15" s="2" customFormat="1" ht="12.75" hidden="1" x14ac:dyDescent="0.2">
      <c r="A409" s="439" t="s">
        <v>1780</v>
      </c>
      <c r="B409" s="405" t="s">
        <v>1778</v>
      </c>
      <c r="C409" s="401">
        <v>70000</v>
      </c>
      <c r="D409" s="402" t="s">
        <v>49</v>
      </c>
      <c r="E409" s="193" t="s">
        <v>856</v>
      </c>
      <c r="F409" s="352"/>
      <c r="G409" s="231" t="s">
        <v>92</v>
      </c>
      <c r="H409" s="451" t="s">
        <v>1790</v>
      </c>
      <c r="I409" s="231"/>
      <c r="J409" s="231"/>
      <c r="K409" s="194">
        <f t="shared" si="17"/>
        <v>70000</v>
      </c>
    </row>
    <row r="410" spans="1:15" s="2" customFormat="1" ht="22.5" hidden="1" x14ac:dyDescent="0.2">
      <c r="A410" s="399" t="s">
        <v>1877</v>
      </c>
      <c r="B410" s="405" t="s">
        <v>1833</v>
      </c>
      <c r="C410" s="401">
        <v>90000</v>
      </c>
      <c r="D410" s="402" t="s">
        <v>49</v>
      </c>
      <c r="E410" s="193" t="s">
        <v>856</v>
      </c>
      <c r="F410" s="215"/>
      <c r="G410" s="185" t="s">
        <v>92</v>
      </c>
      <c r="H410" s="433" t="s">
        <v>1964</v>
      </c>
      <c r="I410" s="185"/>
      <c r="J410" s="185"/>
      <c r="K410" s="194">
        <f t="shared" si="17"/>
        <v>90000</v>
      </c>
    </row>
    <row r="411" spans="1:15" s="2" customFormat="1" ht="12.75" hidden="1" x14ac:dyDescent="0.2">
      <c r="A411" s="399" t="s">
        <v>1877</v>
      </c>
      <c r="B411" s="405" t="s">
        <v>1834</v>
      </c>
      <c r="C411" s="401">
        <v>2880</v>
      </c>
      <c r="D411" s="402" t="s">
        <v>49</v>
      </c>
      <c r="E411" s="193" t="s">
        <v>856</v>
      </c>
      <c r="F411" s="215"/>
      <c r="G411" s="185" t="s">
        <v>92</v>
      </c>
      <c r="H411" s="433" t="s">
        <v>124</v>
      </c>
      <c r="I411" s="185"/>
      <c r="J411" s="185"/>
      <c r="K411" s="194">
        <f t="shared" si="17"/>
        <v>2880</v>
      </c>
    </row>
    <row r="412" spans="1:15" s="2" customFormat="1" ht="12.75" hidden="1" x14ac:dyDescent="0.2">
      <c r="A412" s="399" t="s">
        <v>1877</v>
      </c>
      <c r="B412" s="411" t="s">
        <v>1133</v>
      </c>
      <c r="C412" s="401">
        <v>74834.48</v>
      </c>
      <c r="D412" s="402" t="s">
        <v>49</v>
      </c>
      <c r="E412" s="193" t="s">
        <v>49</v>
      </c>
      <c r="F412" s="215" t="s">
        <v>1588</v>
      </c>
      <c r="G412" s="185" t="s">
        <v>85</v>
      </c>
      <c r="H412" s="434" t="s">
        <v>776</v>
      </c>
      <c r="I412" s="185"/>
      <c r="J412" s="185"/>
      <c r="K412" s="194">
        <f t="shared" si="17"/>
        <v>74834.48</v>
      </c>
    </row>
    <row r="413" spans="1:15" s="2" customFormat="1" ht="73.5" hidden="1" customHeight="1" x14ac:dyDescent="0.2">
      <c r="A413" s="399" t="s">
        <v>1877</v>
      </c>
      <c r="B413" s="405" t="s">
        <v>1835</v>
      </c>
      <c r="C413" s="401">
        <v>50000</v>
      </c>
      <c r="D413" s="402" t="s">
        <v>49</v>
      </c>
      <c r="E413" s="193" t="s">
        <v>856</v>
      </c>
      <c r="F413" s="215"/>
      <c r="G413" s="185" t="s">
        <v>85</v>
      </c>
      <c r="H413" s="433" t="s">
        <v>1883</v>
      </c>
      <c r="I413" s="185"/>
      <c r="J413" s="185"/>
      <c r="K413" s="194">
        <f t="shared" si="17"/>
        <v>50000</v>
      </c>
    </row>
    <row r="414" spans="1:15" s="2" customFormat="1" ht="12.75" hidden="1" x14ac:dyDescent="0.2">
      <c r="A414" s="399" t="s">
        <v>1877</v>
      </c>
      <c r="B414" s="411" t="s">
        <v>1836</v>
      </c>
      <c r="C414" s="401">
        <v>9119</v>
      </c>
      <c r="D414" s="402" t="s">
        <v>49</v>
      </c>
      <c r="E414" s="193" t="s">
        <v>856</v>
      </c>
      <c r="F414" s="215" t="s">
        <v>79</v>
      </c>
      <c r="G414" s="185" t="s">
        <v>92</v>
      </c>
      <c r="H414" s="433" t="s">
        <v>2043</v>
      </c>
      <c r="I414" s="185"/>
      <c r="J414" s="185"/>
      <c r="K414" s="194">
        <f t="shared" si="17"/>
        <v>9119</v>
      </c>
    </row>
    <row r="415" spans="1:15" s="2" customFormat="1" ht="12.75" hidden="1" x14ac:dyDescent="0.2">
      <c r="A415" s="399" t="s">
        <v>1877</v>
      </c>
      <c r="B415" s="405" t="s">
        <v>1856</v>
      </c>
      <c r="C415" s="401">
        <v>99960</v>
      </c>
      <c r="D415" s="402" t="s">
        <v>49</v>
      </c>
      <c r="E415" s="193" t="s">
        <v>856</v>
      </c>
      <c r="F415" s="215" t="s">
        <v>79</v>
      </c>
      <c r="G415" s="185" t="s">
        <v>84</v>
      </c>
      <c r="H415" s="433" t="s">
        <v>1033</v>
      </c>
      <c r="I415" s="185"/>
      <c r="J415" s="185"/>
      <c r="K415" s="194">
        <f t="shared" si="17"/>
        <v>99960</v>
      </c>
    </row>
    <row r="416" spans="1:15" s="2" customFormat="1" ht="22.5" hidden="1" x14ac:dyDescent="0.2">
      <c r="A416" s="399" t="s">
        <v>1877</v>
      </c>
      <c r="B416" s="411" t="s">
        <v>1846</v>
      </c>
      <c r="C416" s="401">
        <v>99300</v>
      </c>
      <c r="D416" s="436" t="s">
        <v>49</v>
      </c>
      <c r="E416" s="193" t="s">
        <v>856</v>
      </c>
      <c r="F416" s="320" t="s">
        <v>79</v>
      </c>
      <c r="G416" s="185" t="s">
        <v>84</v>
      </c>
      <c r="H416" s="433" t="s">
        <v>121</v>
      </c>
      <c r="I416" s="185"/>
      <c r="J416" s="185"/>
      <c r="K416" s="194">
        <f t="shared" si="17"/>
        <v>99300</v>
      </c>
      <c r="L416" s="4"/>
      <c r="M416" s="4"/>
      <c r="N416" s="4"/>
      <c r="O416" s="4"/>
    </row>
    <row r="417" spans="1:11" s="2" customFormat="1" ht="12.75" hidden="1" x14ac:dyDescent="0.2">
      <c r="A417" s="399" t="s">
        <v>1877</v>
      </c>
      <c r="B417" s="411" t="s">
        <v>1847</v>
      </c>
      <c r="C417" s="415">
        <v>71000</v>
      </c>
      <c r="D417" s="402" t="s">
        <v>49</v>
      </c>
      <c r="E417" s="193" t="s">
        <v>856</v>
      </c>
      <c r="F417" s="189" t="s">
        <v>79</v>
      </c>
      <c r="G417" s="185" t="s">
        <v>92</v>
      </c>
      <c r="H417" s="433" t="s">
        <v>1990</v>
      </c>
      <c r="I417" s="185"/>
      <c r="J417" s="185"/>
      <c r="K417" s="194">
        <f t="shared" si="17"/>
        <v>71000</v>
      </c>
    </row>
    <row r="418" spans="1:11" s="2" customFormat="1" ht="12.75" hidden="1" x14ac:dyDescent="0.2">
      <c r="A418" s="399" t="s">
        <v>1877</v>
      </c>
      <c r="B418" s="405" t="s">
        <v>1849</v>
      </c>
      <c r="C418" s="401">
        <v>99014</v>
      </c>
      <c r="D418" s="402" t="s">
        <v>52</v>
      </c>
      <c r="E418" s="193" t="s">
        <v>856</v>
      </c>
      <c r="F418" s="230"/>
      <c r="G418" s="231" t="s">
        <v>92</v>
      </c>
      <c r="H418" s="451" t="s">
        <v>1158</v>
      </c>
      <c r="I418" s="231"/>
      <c r="J418" s="231"/>
      <c r="K418" s="194">
        <f t="shared" si="17"/>
        <v>99014</v>
      </c>
    </row>
    <row r="419" spans="1:11" s="2" customFormat="1" ht="12.75" hidden="1" x14ac:dyDescent="0.2">
      <c r="A419" s="399" t="s">
        <v>1877</v>
      </c>
      <c r="B419" s="411" t="s">
        <v>1848</v>
      </c>
      <c r="C419" s="401">
        <v>99836.64</v>
      </c>
      <c r="D419" s="402" t="s">
        <v>49</v>
      </c>
      <c r="E419" s="193" t="s">
        <v>856</v>
      </c>
      <c r="F419" s="189" t="s">
        <v>79</v>
      </c>
      <c r="G419" s="185" t="s">
        <v>92</v>
      </c>
      <c r="H419" s="433" t="s">
        <v>1158</v>
      </c>
      <c r="I419" s="185"/>
      <c r="J419" s="185"/>
      <c r="K419" s="194">
        <f t="shared" si="17"/>
        <v>99836.64</v>
      </c>
    </row>
    <row r="420" spans="1:11" s="2" customFormat="1" ht="12.75" hidden="1" x14ac:dyDescent="0.2">
      <c r="A420" s="399" t="s">
        <v>1877</v>
      </c>
      <c r="B420" s="411" t="s">
        <v>1850</v>
      </c>
      <c r="C420" s="401">
        <v>82600</v>
      </c>
      <c r="D420" s="402" t="s">
        <v>49</v>
      </c>
      <c r="E420" s="193" t="s">
        <v>856</v>
      </c>
      <c r="F420" s="189"/>
      <c r="G420" s="185" t="s">
        <v>92</v>
      </c>
      <c r="H420" s="433" t="s">
        <v>1990</v>
      </c>
      <c r="I420" s="185"/>
      <c r="J420" s="185"/>
      <c r="K420" s="194">
        <f t="shared" si="17"/>
        <v>82600</v>
      </c>
    </row>
    <row r="421" spans="1:11" s="2" customFormat="1" ht="12.75" hidden="1" x14ac:dyDescent="0.2">
      <c r="A421" s="416" t="s">
        <v>1877</v>
      </c>
      <c r="B421" s="408" t="s">
        <v>1851</v>
      </c>
      <c r="C421" s="409">
        <v>181446</v>
      </c>
      <c r="D421" s="418" t="s">
        <v>49</v>
      </c>
      <c r="E421" s="193" t="s">
        <v>854</v>
      </c>
      <c r="F421" s="189"/>
      <c r="G421" s="185" t="s">
        <v>92</v>
      </c>
      <c r="H421" s="433" t="s">
        <v>1158</v>
      </c>
      <c r="I421" s="185"/>
      <c r="J421" s="185"/>
      <c r="K421" s="194">
        <f t="shared" si="17"/>
        <v>181446</v>
      </c>
    </row>
    <row r="422" spans="1:11" s="2" customFormat="1" ht="22.5" hidden="1" x14ac:dyDescent="0.2">
      <c r="A422" s="399" t="s">
        <v>1877</v>
      </c>
      <c r="B422" s="411" t="s">
        <v>1852</v>
      </c>
      <c r="C422" s="401">
        <v>99225</v>
      </c>
      <c r="D422" s="402" t="s">
        <v>49</v>
      </c>
      <c r="E422" s="193" t="s">
        <v>856</v>
      </c>
      <c r="F422" s="189" t="s">
        <v>79</v>
      </c>
      <c r="G422" s="185" t="s">
        <v>84</v>
      </c>
      <c r="H422" s="433" t="s">
        <v>1146</v>
      </c>
      <c r="I422" s="185"/>
      <c r="J422" s="185"/>
      <c r="K422" s="194">
        <f t="shared" si="17"/>
        <v>99225</v>
      </c>
    </row>
    <row r="423" spans="1:11" s="2" customFormat="1" ht="12.75" hidden="1" x14ac:dyDescent="0.2">
      <c r="A423" s="416" t="s">
        <v>1877</v>
      </c>
      <c r="B423" s="421" t="s">
        <v>1853</v>
      </c>
      <c r="C423" s="409">
        <v>199050</v>
      </c>
      <c r="D423" s="418" t="s">
        <v>49</v>
      </c>
      <c r="E423" s="193" t="s">
        <v>854</v>
      </c>
      <c r="F423" s="189" t="s">
        <v>79</v>
      </c>
      <c r="G423" s="185" t="s">
        <v>92</v>
      </c>
      <c r="H423" s="433" t="s">
        <v>132</v>
      </c>
      <c r="I423" s="185"/>
      <c r="J423" s="185"/>
      <c r="K423" s="194">
        <f t="shared" si="17"/>
        <v>199050</v>
      </c>
    </row>
    <row r="424" spans="1:11" s="2" customFormat="1" ht="12.75" hidden="1" x14ac:dyDescent="0.2">
      <c r="A424" s="399" t="s">
        <v>1877</v>
      </c>
      <c r="B424" s="411" t="s">
        <v>1855</v>
      </c>
      <c r="C424" s="401">
        <v>16500</v>
      </c>
      <c r="D424" s="402" t="s">
        <v>49</v>
      </c>
      <c r="E424" s="193" t="s">
        <v>856</v>
      </c>
      <c r="F424" s="190"/>
      <c r="G424" s="185" t="s">
        <v>92</v>
      </c>
      <c r="H424" s="433" t="s">
        <v>498</v>
      </c>
      <c r="I424" s="185"/>
      <c r="J424" s="185"/>
      <c r="K424" s="194">
        <f t="shared" si="17"/>
        <v>16500</v>
      </c>
    </row>
    <row r="425" spans="1:11" s="2" customFormat="1" ht="12.75" hidden="1" x14ac:dyDescent="0.2">
      <c r="A425" s="399" t="s">
        <v>1877</v>
      </c>
      <c r="B425" s="411" t="s">
        <v>1867</v>
      </c>
      <c r="C425" s="415">
        <v>30000.85</v>
      </c>
      <c r="D425" s="402" t="s">
        <v>49</v>
      </c>
      <c r="E425" s="193" t="s">
        <v>49</v>
      </c>
      <c r="F425" s="189" t="s">
        <v>1293</v>
      </c>
      <c r="G425" s="185" t="s">
        <v>85</v>
      </c>
      <c r="H425" s="434" t="s">
        <v>776</v>
      </c>
      <c r="I425" s="185"/>
      <c r="J425" s="185"/>
      <c r="K425" s="194">
        <f t="shared" si="17"/>
        <v>30000.85</v>
      </c>
    </row>
    <row r="426" spans="1:11" s="2" customFormat="1" ht="12.75" hidden="1" x14ac:dyDescent="0.2">
      <c r="A426" s="399" t="s">
        <v>1877</v>
      </c>
      <c r="B426" s="405" t="s">
        <v>1860</v>
      </c>
      <c r="C426" s="401">
        <v>90002.53</v>
      </c>
      <c r="D426" s="402" t="s">
        <v>52</v>
      </c>
      <c r="E426" s="193" t="s">
        <v>52</v>
      </c>
      <c r="F426" s="230" t="s">
        <v>1292</v>
      </c>
      <c r="G426" s="231" t="s">
        <v>85</v>
      </c>
      <c r="H426" s="450" t="s">
        <v>776</v>
      </c>
      <c r="I426" s="231"/>
      <c r="J426" s="231"/>
      <c r="K426" s="194">
        <f t="shared" si="17"/>
        <v>90002.53</v>
      </c>
    </row>
    <row r="427" spans="1:11" s="2" customFormat="1" ht="12.75" hidden="1" x14ac:dyDescent="0.2">
      <c r="A427" s="399" t="s">
        <v>1877</v>
      </c>
      <c r="B427" s="411" t="s">
        <v>1861</v>
      </c>
      <c r="C427" s="401">
        <v>93752.639999999999</v>
      </c>
      <c r="D427" s="402" t="s">
        <v>49</v>
      </c>
      <c r="E427" s="193" t="s">
        <v>49</v>
      </c>
      <c r="F427" s="189" t="s">
        <v>1293</v>
      </c>
      <c r="G427" s="185" t="s">
        <v>85</v>
      </c>
      <c r="H427" s="434" t="s">
        <v>776</v>
      </c>
      <c r="I427" s="185"/>
      <c r="J427" s="185"/>
      <c r="K427" s="194">
        <f t="shared" si="17"/>
        <v>93752.639999999999</v>
      </c>
    </row>
    <row r="428" spans="1:11" s="2" customFormat="1" ht="12.75" hidden="1" x14ac:dyDescent="0.2">
      <c r="A428" s="399" t="s">
        <v>1877</v>
      </c>
      <c r="B428" s="411" t="s">
        <v>1862</v>
      </c>
      <c r="C428" s="401">
        <v>45001.27</v>
      </c>
      <c r="D428" s="402" t="s">
        <v>49</v>
      </c>
      <c r="E428" s="193" t="s">
        <v>49</v>
      </c>
      <c r="F428" s="189" t="s">
        <v>1293</v>
      </c>
      <c r="G428" s="185" t="s">
        <v>85</v>
      </c>
      <c r="H428" s="434" t="s">
        <v>776</v>
      </c>
      <c r="I428" s="185"/>
      <c r="J428" s="185"/>
      <c r="K428" s="194">
        <f t="shared" si="17"/>
        <v>45001.27</v>
      </c>
    </row>
    <row r="429" spans="1:11" s="2" customFormat="1" ht="12.75" hidden="1" x14ac:dyDescent="0.2">
      <c r="A429" s="399" t="s">
        <v>1877</v>
      </c>
      <c r="B429" s="405" t="s">
        <v>650</v>
      </c>
      <c r="C429" s="401">
        <v>75002.11</v>
      </c>
      <c r="D429" s="402" t="s">
        <v>49</v>
      </c>
      <c r="E429" s="193" t="s">
        <v>49</v>
      </c>
      <c r="F429" s="189" t="s">
        <v>1293</v>
      </c>
      <c r="G429" s="185" t="s">
        <v>85</v>
      </c>
      <c r="H429" s="434" t="s">
        <v>776</v>
      </c>
      <c r="I429" s="185"/>
      <c r="J429" s="185"/>
      <c r="K429" s="194">
        <f t="shared" si="17"/>
        <v>75002.11</v>
      </c>
    </row>
    <row r="430" spans="1:11" s="2" customFormat="1" ht="12.75" hidden="1" x14ac:dyDescent="0.2">
      <c r="A430" s="399" t="s">
        <v>1877</v>
      </c>
      <c r="B430" s="411" t="s">
        <v>1863</v>
      </c>
      <c r="C430" s="401">
        <v>46876.32</v>
      </c>
      <c r="D430" s="402" t="s">
        <v>49</v>
      </c>
      <c r="E430" s="193" t="s">
        <v>49</v>
      </c>
      <c r="F430" s="189" t="s">
        <v>1293</v>
      </c>
      <c r="G430" s="185" t="s">
        <v>85</v>
      </c>
      <c r="H430" s="434" t="s">
        <v>776</v>
      </c>
      <c r="I430" s="185"/>
      <c r="J430" s="185"/>
      <c r="K430" s="194">
        <f t="shared" si="17"/>
        <v>46876.32</v>
      </c>
    </row>
    <row r="431" spans="1:11" s="13" customFormat="1" ht="15" hidden="1" x14ac:dyDescent="0.25">
      <c r="A431" s="404" t="s">
        <v>1877</v>
      </c>
      <c r="B431" s="411" t="s">
        <v>1864</v>
      </c>
      <c r="C431" s="401">
        <v>84377.38</v>
      </c>
      <c r="D431" s="406" t="s">
        <v>52</v>
      </c>
      <c r="E431" s="174" t="s">
        <v>52</v>
      </c>
      <c r="F431" s="281" t="s">
        <v>1886</v>
      </c>
      <c r="G431" s="281" t="s">
        <v>85</v>
      </c>
      <c r="H431" s="454" t="s">
        <v>776</v>
      </c>
      <c r="I431" s="281"/>
      <c r="J431" s="281"/>
      <c r="K431" s="194">
        <f t="shared" si="17"/>
        <v>84377.38</v>
      </c>
    </row>
    <row r="432" spans="1:11" s="2" customFormat="1" ht="12.75" hidden="1" x14ac:dyDescent="0.2">
      <c r="A432" s="399" t="s">
        <v>1877</v>
      </c>
      <c r="B432" s="411" t="s">
        <v>1081</v>
      </c>
      <c r="C432" s="401">
        <v>23438.16</v>
      </c>
      <c r="D432" s="402" t="s">
        <v>53</v>
      </c>
      <c r="E432" s="193" t="s">
        <v>53</v>
      </c>
      <c r="F432" s="189" t="s">
        <v>777</v>
      </c>
      <c r="G432" s="185" t="s">
        <v>85</v>
      </c>
      <c r="H432" s="434" t="s">
        <v>776</v>
      </c>
      <c r="I432" s="185"/>
      <c r="J432" s="185"/>
      <c r="K432" s="194">
        <f t="shared" si="17"/>
        <v>23438.16</v>
      </c>
    </row>
    <row r="433" spans="1:11" s="2" customFormat="1" ht="12.75" hidden="1" x14ac:dyDescent="0.2">
      <c r="A433" s="399" t="s">
        <v>1877</v>
      </c>
      <c r="B433" s="411" t="s">
        <v>1865</v>
      </c>
      <c r="C433" s="415">
        <v>13125.37</v>
      </c>
      <c r="D433" s="402" t="s">
        <v>53</v>
      </c>
      <c r="E433" s="193" t="s">
        <v>53</v>
      </c>
      <c r="F433" s="189" t="s">
        <v>777</v>
      </c>
      <c r="G433" s="185" t="s">
        <v>85</v>
      </c>
      <c r="H433" s="434" t="s">
        <v>776</v>
      </c>
      <c r="I433" s="185"/>
      <c r="J433" s="185"/>
      <c r="K433" s="194">
        <f t="shared" si="17"/>
        <v>13125.37</v>
      </c>
    </row>
    <row r="434" spans="1:11" s="2" customFormat="1" ht="12.75" hidden="1" x14ac:dyDescent="0.2">
      <c r="A434" s="399" t="s">
        <v>1877</v>
      </c>
      <c r="B434" s="411" t="s">
        <v>1866</v>
      </c>
      <c r="C434" s="415">
        <v>84377.38</v>
      </c>
      <c r="D434" s="402" t="s">
        <v>53</v>
      </c>
      <c r="E434" s="193" t="s">
        <v>53</v>
      </c>
      <c r="F434" s="189" t="s">
        <v>1886</v>
      </c>
      <c r="G434" s="185" t="s">
        <v>85</v>
      </c>
      <c r="H434" s="434" t="s">
        <v>776</v>
      </c>
      <c r="I434" s="185"/>
      <c r="J434" s="185"/>
      <c r="K434" s="194">
        <f t="shared" si="17"/>
        <v>84377.38</v>
      </c>
    </row>
    <row r="435" spans="1:11" s="2" customFormat="1" ht="12.75" hidden="1" x14ac:dyDescent="0.2">
      <c r="A435" s="399" t="s">
        <v>1877</v>
      </c>
      <c r="B435" s="405" t="s">
        <v>1872</v>
      </c>
      <c r="C435" s="401">
        <v>15937.95</v>
      </c>
      <c r="D435" s="402" t="s">
        <v>52</v>
      </c>
      <c r="E435" s="193" t="s">
        <v>52</v>
      </c>
      <c r="F435" s="230" t="s">
        <v>1292</v>
      </c>
      <c r="G435" s="231" t="s">
        <v>85</v>
      </c>
      <c r="H435" s="454" t="s">
        <v>776</v>
      </c>
      <c r="I435" s="231"/>
      <c r="J435" s="231"/>
      <c r="K435" s="194">
        <f t="shared" si="17"/>
        <v>15937.95</v>
      </c>
    </row>
    <row r="436" spans="1:11" s="2" customFormat="1" ht="12.75" hidden="1" x14ac:dyDescent="0.2">
      <c r="A436" s="399" t="s">
        <v>1877</v>
      </c>
      <c r="B436" s="405" t="s">
        <v>1391</v>
      </c>
      <c r="C436" s="401">
        <v>75002.11</v>
      </c>
      <c r="D436" s="402" t="s">
        <v>49</v>
      </c>
      <c r="E436" s="193" t="s">
        <v>49</v>
      </c>
      <c r="F436" s="230" t="s">
        <v>1293</v>
      </c>
      <c r="G436" s="231" t="s">
        <v>85</v>
      </c>
      <c r="H436" s="450" t="s">
        <v>776</v>
      </c>
      <c r="I436" s="231"/>
      <c r="J436" s="231"/>
      <c r="K436" s="194">
        <f t="shared" si="17"/>
        <v>75002.11</v>
      </c>
    </row>
    <row r="437" spans="1:11" s="2" customFormat="1" ht="12.75" hidden="1" x14ac:dyDescent="0.2">
      <c r="A437" s="399" t="s">
        <v>1877</v>
      </c>
      <c r="B437" s="411" t="s">
        <v>1868</v>
      </c>
      <c r="C437" s="401">
        <v>17813</v>
      </c>
      <c r="D437" s="402" t="s">
        <v>49</v>
      </c>
      <c r="E437" s="193" t="s">
        <v>49</v>
      </c>
      <c r="F437" s="189" t="s">
        <v>1293</v>
      </c>
      <c r="G437" s="185" t="s">
        <v>85</v>
      </c>
      <c r="H437" s="434" t="s">
        <v>776</v>
      </c>
      <c r="I437" s="185"/>
      <c r="J437" s="185"/>
      <c r="K437" s="194">
        <f t="shared" si="17"/>
        <v>17813</v>
      </c>
    </row>
    <row r="438" spans="1:11" s="2" customFormat="1" ht="12.75" hidden="1" x14ac:dyDescent="0.2">
      <c r="A438" s="399" t="s">
        <v>1877</v>
      </c>
      <c r="B438" s="411" t="s">
        <v>1869</v>
      </c>
      <c r="C438" s="401">
        <v>16250.46</v>
      </c>
      <c r="D438" s="402" t="s">
        <v>49</v>
      </c>
      <c r="E438" s="193" t="s">
        <v>49</v>
      </c>
      <c r="F438" s="189" t="s">
        <v>1293</v>
      </c>
      <c r="G438" s="185" t="s">
        <v>85</v>
      </c>
      <c r="H438" s="434" t="s">
        <v>776</v>
      </c>
      <c r="I438" s="185"/>
      <c r="J438" s="185"/>
      <c r="K438" s="194">
        <f t="shared" si="17"/>
        <v>16250.46</v>
      </c>
    </row>
    <row r="439" spans="1:11" s="2" customFormat="1" ht="12.75" hidden="1" x14ac:dyDescent="0.2">
      <c r="A439" s="399" t="s">
        <v>1877</v>
      </c>
      <c r="B439" s="405" t="s">
        <v>1870</v>
      </c>
      <c r="C439" s="401">
        <v>9375.26</v>
      </c>
      <c r="D439" s="402" t="s">
        <v>49</v>
      </c>
      <c r="E439" s="193" t="s">
        <v>49</v>
      </c>
      <c r="F439" s="189" t="s">
        <v>1293</v>
      </c>
      <c r="G439" s="185" t="s">
        <v>85</v>
      </c>
      <c r="H439" s="434" t="s">
        <v>776</v>
      </c>
      <c r="I439" s="185"/>
      <c r="J439" s="185"/>
      <c r="K439" s="194">
        <f t="shared" si="17"/>
        <v>9375.26</v>
      </c>
    </row>
    <row r="440" spans="1:11" s="2" customFormat="1" ht="12.75" hidden="1" x14ac:dyDescent="0.2">
      <c r="A440" s="399" t="s">
        <v>1877</v>
      </c>
      <c r="B440" s="411" t="s">
        <v>1871</v>
      </c>
      <c r="C440" s="401">
        <v>14250.4</v>
      </c>
      <c r="D440" s="402" t="s">
        <v>49</v>
      </c>
      <c r="E440" s="193" t="s">
        <v>49</v>
      </c>
      <c r="F440" s="189" t="s">
        <v>1293</v>
      </c>
      <c r="G440" s="185" t="s">
        <v>85</v>
      </c>
      <c r="H440" s="434" t="s">
        <v>776</v>
      </c>
      <c r="I440" s="185"/>
      <c r="J440" s="185"/>
      <c r="K440" s="194">
        <f t="shared" si="17"/>
        <v>14250.4</v>
      </c>
    </row>
    <row r="441" spans="1:11" s="2" customFormat="1" ht="12.75" hidden="1" x14ac:dyDescent="0.2">
      <c r="A441" s="399" t="s">
        <v>1877</v>
      </c>
      <c r="B441" s="411" t="s">
        <v>1693</v>
      </c>
      <c r="C441" s="401">
        <v>5312.65</v>
      </c>
      <c r="D441" s="402" t="s">
        <v>49</v>
      </c>
      <c r="E441" s="193" t="s">
        <v>49</v>
      </c>
      <c r="F441" s="189" t="s">
        <v>1293</v>
      </c>
      <c r="G441" s="185" t="s">
        <v>85</v>
      </c>
      <c r="H441" s="434" t="s">
        <v>776</v>
      </c>
      <c r="I441" s="185"/>
      <c r="J441" s="185"/>
      <c r="K441" s="194">
        <f t="shared" si="17"/>
        <v>5312.65</v>
      </c>
    </row>
    <row r="442" spans="1:11" s="2" customFormat="1" ht="22.5" hidden="1" x14ac:dyDescent="0.2">
      <c r="A442" s="399" t="s">
        <v>1877</v>
      </c>
      <c r="B442" s="411" t="s">
        <v>1875</v>
      </c>
      <c r="C442" s="401">
        <v>48633.13</v>
      </c>
      <c r="D442" s="402" t="s">
        <v>49</v>
      </c>
      <c r="E442" s="193" t="s">
        <v>49</v>
      </c>
      <c r="F442" s="189" t="s">
        <v>1292</v>
      </c>
      <c r="G442" s="185" t="s">
        <v>85</v>
      </c>
      <c r="H442" s="434" t="s">
        <v>776</v>
      </c>
      <c r="I442" s="185"/>
      <c r="J442" s="185"/>
      <c r="K442" s="194">
        <f t="shared" si="17"/>
        <v>48633.13</v>
      </c>
    </row>
    <row r="443" spans="1:11" s="2" customFormat="1" ht="12.75" hidden="1" x14ac:dyDescent="0.2">
      <c r="A443" s="399" t="s">
        <v>1877</v>
      </c>
      <c r="B443" s="405" t="s">
        <v>1086</v>
      </c>
      <c r="C443" s="401">
        <v>38574.19</v>
      </c>
      <c r="D443" s="402" t="s">
        <v>49</v>
      </c>
      <c r="E443" s="193" t="s">
        <v>49</v>
      </c>
      <c r="F443" s="189" t="s">
        <v>1292</v>
      </c>
      <c r="G443" s="185" t="s">
        <v>85</v>
      </c>
      <c r="H443" s="434" t="s">
        <v>776</v>
      </c>
      <c r="I443" s="185"/>
      <c r="J443" s="185"/>
      <c r="K443" s="194">
        <f t="shared" si="17"/>
        <v>38574.19</v>
      </c>
    </row>
    <row r="444" spans="1:11" s="13" customFormat="1" ht="15" hidden="1" x14ac:dyDescent="0.25">
      <c r="A444" s="404" t="s">
        <v>1877</v>
      </c>
      <c r="B444" s="411" t="s">
        <v>1874</v>
      </c>
      <c r="C444" s="401">
        <v>27328.36</v>
      </c>
      <c r="D444" s="406" t="s">
        <v>49</v>
      </c>
      <c r="E444" s="174" t="s">
        <v>49</v>
      </c>
      <c r="F444" s="281" t="s">
        <v>1292</v>
      </c>
      <c r="G444" s="281" t="s">
        <v>85</v>
      </c>
      <c r="H444" s="454" t="s">
        <v>776</v>
      </c>
      <c r="I444" s="281"/>
      <c r="J444" s="281"/>
      <c r="K444" s="194">
        <f t="shared" si="17"/>
        <v>27328.36</v>
      </c>
    </row>
    <row r="445" spans="1:11" s="13" customFormat="1" ht="23.25" hidden="1" x14ac:dyDescent="0.25">
      <c r="A445" s="407" t="s">
        <v>1877</v>
      </c>
      <c r="B445" s="421" t="s">
        <v>1837</v>
      </c>
      <c r="C445" s="409">
        <v>173040</v>
      </c>
      <c r="D445" s="410" t="s">
        <v>49</v>
      </c>
      <c r="E445" s="174" t="s">
        <v>854</v>
      </c>
      <c r="F445" s="281"/>
      <c r="G445" s="281" t="s">
        <v>92</v>
      </c>
      <c r="H445" s="476" t="s">
        <v>1044</v>
      </c>
      <c r="I445" s="281"/>
      <c r="J445" s="281"/>
      <c r="K445" s="194">
        <f t="shared" si="17"/>
        <v>173040</v>
      </c>
    </row>
    <row r="446" spans="1:11" s="13" customFormat="1" ht="23.25" hidden="1" x14ac:dyDescent="0.25">
      <c r="A446" s="407" t="s">
        <v>1877</v>
      </c>
      <c r="B446" s="421" t="s">
        <v>1838</v>
      </c>
      <c r="C446" s="409">
        <v>207431</v>
      </c>
      <c r="D446" s="410" t="s">
        <v>49</v>
      </c>
      <c r="E446" s="174" t="s">
        <v>854</v>
      </c>
      <c r="F446" s="281"/>
      <c r="G446" s="281" t="s">
        <v>92</v>
      </c>
      <c r="H446" s="476" t="s">
        <v>1895</v>
      </c>
      <c r="I446" s="281"/>
      <c r="J446" s="281"/>
      <c r="K446" s="194">
        <f t="shared" ref="K446:K507" si="18">C446-J446</f>
        <v>207431</v>
      </c>
    </row>
    <row r="447" spans="1:11" s="13" customFormat="1" ht="23.25" hidden="1" x14ac:dyDescent="0.25">
      <c r="A447" s="404" t="s">
        <v>1877</v>
      </c>
      <c r="B447" s="411" t="s">
        <v>1854</v>
      </c>
      <c r="C447" s="401">
        <v>18288</v>
      </c>
      <c r="D447" s="406" t="s">
        <v>49</v>
      </c>
      <c r="E447" s="193" t="s">
        <v>856</v>
      </c>
      <c r="F447" s="281" t="s">
        <v>79</v>
      </c>
      <c r="G447" s="281" t="s">
        <v>92</v>
      </c>
      <c r="H447" s="476" t="s">
        <v>1895</v>
      </c>
      <c r="I447" s="281"/>
      <c r="J447" s="281"/>
      <c r="K447" s="194">
        <f t="shared" si="18"/>
        <v>18288</v>
      </c>
    </row>
    <row r="448" spans="1:11" s="13" customFormat="1" ht="15" hidden="1" x14ac:dyDescent="0.25">
      <c r="A448" s="404" t="s">
        <v>1877</v>
      </c>
      <c r="B448" s="411" t="s">
        <v>1839</v>
      </c>
      <c r="C448" s="401">
        <v>24490</v>
      </c>
      <c r="D448" s="406" t="s">
        <v>49</v>
      </c>
      <c r="E448" s="174" t="s">
        <v>856</v>
      </c>
      <c r="F448" s="281" t="s">
        <v>79</v>
      </c>
      <c r="G448" s="281" t="s">
        <v>110</v>
      </c>
      <c r="H448" s="476" t="s">
        <v>176</v>
      </c>
      <c r="I448" s="281"/>
      <c r="J448" s="281"/>
      <c r="K448" s="194">
        <f t="shared" si="18"/>
        <v>24490</v>
      </c>
    </row>
    <row r="449" spans="1:11" s="13" customFormat="1" ht="15" hidden="1" x14ac:dyDescent="0.25">
      <c r="A449" s="457" t="s">
        <v>1877</v>
      </c>
      <c r="B449" s="411" t="s">
        <v>1897</v>
      </c>
      <c r="C449" s="401">
        <v>37500</v>
      </c>
      <c r="D449" s="406" t="s">
        <v>49</v>
      </c>
      <c r="E449" s="174" t="s">
        <v>49</v>
      </c>
      <c r="F449" s="281" t="s">
        <v>1884</v>
      </c>
      <c r="G449" s="281" t="s">
        <v>85</v>
      </c>
      <c r="H449" s="454" t="s">
        <v>776</v>
      </c>
      <c r="I449" s="281"/>
      <c r="J449" s="281"/>
      <c r="K449" s="194">
        <f t="shared" si="18"/>
        <v>37500</v>
      </c>
    </row>
    <row r="450" spans="1:11" s="13" customFormat="1" ht="23.25" hidden="1" x14ac:dyDescent="0.25">
      <c r="A450" s="404" t="s">
        <v>1877</v>
      </c>
      <c r="B450" s="411" t="s">
        <v>1841</v>
      </c>
      <c r="C450" s="401">
        <v>37418</v>
      </c>
      <c r="D450" s="406" t="s">
        <v>49</v>
      </c>
      <c r="E450" s="174" t="s">
        <v>49</v>
      </c>
      <c r="F450" s="281" t="s">
        <v>1882</v>
      </c>
      <c r="G450" s="281" t="s">
        <v>85</v>
      </c>
      <c r="H450" s="454" t="s">
        <v>776</v>
      </c>
      <c r="I450" s="281"/>
      <c r="J450" s="281"/>
      <c r="K450" s="194">
        <f t="shared" si="18"/>
        <v>37418</v>
      </c>
    </row>
    <row r="451" spans="1:11" s="13" customFormat="1" ht="15" hidden="1" x14ac:dyDescent="0.25">
      <c r="A451" s="455" t="s">
        <v>1877</v>
      </c>
      <c r="B451" s="411" t="s">
        <v>1842</v>
      </c>
      <c r="C451" s="401">
        <v>25200</v>
      </c>
      <c r="D451" s="406" t="s">
        <v>49</v>
      </c>
      <c r="E451" s="174" t="s">
        <v>856</v>
      </c>
      <c r="F451" s="281"/>
      <c r="G451" s="281" t="s">
        <v>84</v>
      </c>
      <c r="H451" s="476" t="s">
        <v>1881</v>
      </c>
      <c r="I451" s="281"/>
      <c r="J451" s="281"/>
      <c r="K451" s="194">
        <f t="shared" si="18"/>
        <v>25200</v>
      </c>
    </row>
    <row r="452" spans="1:11" s="2" customFormat="1" ht="22.5" hidden="1" x14ac:dyDescent="0.2">
      <c r="A452" s="416" t="s">
        <v>1877</v>
      </c>
      <c r="B452" s="421" t="s">
        <v>1843</v>
      </c>
      <c r="C452" s="409">
        <v>110720</v>
      </c>
      <c r="D452" s="418" t="s">
        <v>52</v>
      </c>
      <c r="E452" s="193" t="s">
        <v>854</v>
      </c>
      <c r="F452" s="189"/>
      <c r="G452" s="185" t="s">
        <v>92</v>
      </c>
      <c r="H452" s="433" t="s">
        <v>143</v>
      </c>
      <c r="I452" s="185"/>
      <c r="J452" s="185"/>
      <c r="K452" s="194">
        <f t="shared" si="18"/>
        <v>110720</v>
      </c>
    </row>
    <row r="453" spans="1:11" s="2" customFormat="1" ht="22.5" hidden="1" x14ac:dyDescent="0.2">
      <c r="A453" s="416" t="s">
        <v>1877</v>
      </c>
      <c r="B453" s="421" t="s">
        <v>1844</v>
      </c>
      <c r="C453" s="409">
        <v>188421</v>
      </c>
      <c r="D453" s="418" t="s">
        <v>49</v>
      </c>
      <c r="E453" s="193" t="s">
        <v>854</v>
      </c>
      <c r="F453" s="189" t="s">
        <v>79</v>
      </c>
      <c r="G453" s="185" t="s">
        <v>92</v>
      </c>
      <c r="H453" s="433" t="s">
        <v>292</v>
      </c>
      <c r="I453" s="185"/>
      <c r="J453" s="185"/>
      <c r="K453" s="194">
        <f t="shared" si="18"/>
        <v>188421</v>
      </c>
    </row>
    <row r="454" spans="1:11" s="13" customFormat="1" ht="23.25" hidden="1" x14ac:dyDescent="0.25">
      <c r="A454" s="407" t="s">
        <v>1877</v>
      </c>
      <c r="B454" s="421" t="s">
        <v>1845</v>
      </c>
      <c r="C454" s="428">
        <v>310122.3</v>
      </c>
      <c r="D454" s="410" t="s">
        <v>49</v>
      </c>
      <c r="E454" s="174" t="s">
        <v>854</v>
      </c>
      <c r="F454" s="281"/>
      <c r="G454" s="281" t="s">
        <v>92</v>
      </c>
      <c r="H454" s="476" t="s">
        <v>292</v>
      </c>
      <c r="I454" s="281"/>
      <c r="J454" s="281"/>
      <c r="K454" s="194">
        <f t="shared" si="18"/>
        <v>310122.3</v>
      </c>
    </row>
    <row r="455" spans="1:11" s="13" customFormat="1" ht="15" hidden="1" x14ac:dyDescent="0.25">
      <c r="A455" s="404" t="s">
        <v>1877</v>
      </c>
      <c r="B455" s="405" t="s">
        <v>1880</v>
      </c>
      <c r="C455" s="401">
        <v>40500</v>
      </c>
      <c r="D455" s="406" t="s">
        <v>49</v>
      </c>
      <c r="E455" s="174" t="s">
        <v>856</v>
      </c>
      <c r="F455" s="281"/>
      <c r="G455" s="281" t="s">
        <v>92</v>
      </c>
      <c r="H455" s="476" t="s">
        <v>1708</v>
      </c>
      <c r="I455" s="281"/>
      <c r="J455" s="281"/>
      <c r="K455" s="194">
        <f t="shared" si="18"/>
        <v>40500</v>
      </c>
    </row>
    <row r="456" spans="1:11" s="13" customFormat="1" ht="15" hidden="1" x14ac:dyDescent="0.25">
      <c r="A456" s="404" t="s">
        <v>1890</v>
      </c>
      <c r="B456" s="411" t="s">
        <v>1891</v>
      </c>
      <c r="C456" s="401">
        <v>26350</v>
      </c>
      <c r="D456" s="406" t="s">
        <v>49</v>
      </c>
      <c r="E456" s="174" t="s">
        <v>856</v>
      </c>
      <c r="F456" s="281"/>
      <c r="G456" s="281" t="s">
        <v>92</v>
      </c>
      <c r="H456" s="476" t="s">
        <v>1892</v>
      </c>
      <c r="I456" s="281"/>
      <c r="J456" s="281"/>
      <c r="K456" s="194">
        <f t="shared" si="18"/>
        <v>26350</v>
      </c>
    </row>
    <row r="457" spans="1:11" s="13" customFormat="1" ht="23.25" hidden="1" x14ac:dyDescent="0.25">
      <c r="A457" s="404" t="s">
        <v>1890</v>
      </c>
      <c r="B457" s="411" t="s">
        <v>1889</v>
      </c>
      <c r="C457" s="401">
        <v>12732</v>
      </c>
      <c r="D457" s="406" t="s">
        <v>49</v>
      </c>
      <c r="E457" s="174" t="s">
        <v>856</v>
      </c>
      <c r="F457" s="281" t="s">
        <v>79</v>
      </c>
      <c r="G457" s="281" t="s">
        <v>92</v>
      </c>
      <c r="H457" s="476" t="s">
        <v>1515</v>
      </c>
      <c r="I457" s="281"/>
      <c r="J457" s="281"/>
      <c r="K457" s="194">
        <f t="shared" si="18"/>
        <v>12732</v>
      </c>
    </row>
    <row r="458" spans="1:11" s="13" customFormat="1" ht="15" hidden="1" x14ac:dyDescent="0.25">
      <c r="A458" s="404" t="s">
        <v>1986</v>
      </c>
      <c r="B458" s="411" t="s">
        <v>1906</v>
      </c>
      <c r="C458" s="401">
        <v>19934</v>
      </c>
      <c r="D458" s="406" t="s">
        <v>49</v>
      </c>
      <c r="E458" s="174" t="s">
        <v>856</v>
      </c>
      <c r="F458" s="281"/>
      <c r="G458" s="281" t="s">
        <v>92</v>
      </c>
      <c r="H458" s="476" t="s">
        <v>449</v>
      </c>
      <c r="I458" s="281"/>
      <c r="J458" s="281"/>
      <c r="K458" s="194">
        <f t="shared" si="18"/>
        <v>19934</v>
      </c>
    </row>
    <row r="459" spans="1:11" s="13" customFormat="1" ht="23.25" hidden="1" x14ac:dyDescent="0.25">
      <c r="A459" s="404" t="s">
        <v>1986</v>
      </c>
      <c r="B459" s="411" t="s">
        <v>1907</v>
      </c>
      <c r="C459" s="401">
        <v>99800</v>
      </c>
      <c r="D459" s="406" t="s">
        <v>49</v>
      </c>
      <c r="E459" s="174" t="s">
        <v>856</v>
      </c>
      <c r="F459" s="281"/>
      <c r="G459" s="281" t="s">
        <v>84</v>
      </c>
      <c r="H459" s="479" t="s">
        <v>717</v>
      </c>
      <c r="I459" s="281"/>
      <c r="J459" s="281"/>
      <c r="K459" s="194">
        <f t="shared" si="18"/>
        <v>99800</v>
      </c>
    </row>
    <row r="460" spans="1:11" s="13" customFormat="1" ht="15" hidden="1" x14ac:dyDescent="0.25">
      <c r="A460" s="404" t="s">
        <v>1986</v>
      </c>
      <c r="B460" s="411" t="s">
        <v>1908</v>
      </c>
      <c r="C460" s="401">
        <v>2950</v>
      </c>
      <c r="D460" s="406" t="s">
        <v>49</v>
      </c>
      <c r="E460" s="174" t="s">
        <v>856</v>
      </c>
      <c r="F460" s="281"/>
      <c r="G460" s="281" t="s">
        <v>92</v>
      </c>
      <c r="H460" s="476" t="s">
        <v>292</v>
      </c>
      <c r="I460" s="281"/>
      <c r="J460" s="281"/>
      <c r="K460" s="194">
        <f t="shared" si="18"/>
        <v>2950</v>
      </c>
    </row>
    <row r="461" spans="1:11" s="13" customFormat="1" ht="15" hidden="1" x14ac:dyDescent="0.25">
      <c r="A461" s="407" t="s">
        <v>1986</v>
      </c>
      <c r="B461" s="421" t="s">
        <v>1909</v>
      </c>
      <c r="C461" s="409">
        <v>136488</v>
      </c>
      <c r="D461" s="410" t="s">
        <v>49</v>
      </c>
      <c r="E461" s="174" t="s">
        <v>854</v>
      </c>
      <c r="F461" s="281" t="s">
        <v>79</v>
      </c>
      <c r="G461" s="281" t="s">
        <v>92</v>
      </c>
      <c r="H461" s="476" t="s">
        <v>292</v>
      </c>
      <c r="I461" s="281"/>
      <c r="J461" s="281"/>
      <c r="K461" s="194">
        <f t="shared" si="18"/>
        <v>136488</v>
      </c>
    </row>
    <row r="462" spans="1:11" s="2" customFormat="1" ht="12.75" hidden="1" customHeight="1" x14ac:dyDescent="0.2">
      <c r="A462" s="464" t="s">
        <v>1986</v>
      </c>
      <c r="B462" s="421" t="s">
        <v>1911</v>
      </c>
      <c r="C462" s="409">
        <v>159000</v>
      </c>
      <c r="D462" s="418" t="s">
        <v>52</v>
      </c>
      <c r="E462" s="193" t="s">
        <v>854</v>
      </c>
      <c r="F462" s="189" t="s">
        <v>79</v>
      </c>
      <c r="G462" s="185" t="s">
        <v>92</v>
      </c>
      <c r="H462" s="433" t="s">
        <v>2106</v>
      </c>
      <c r="I462" s="185"/>
      <c r="J462" s="185"/>
      <c r="K462" s="194">
        <f t="shared" si="18"/>
        <v>159000</v>
      </c>
    </row>
    <row r="463" spans="1:11" s="2" customFormat="1" ht="12.75" hidden="1" x14ac:dyDescent="0.2">
      <c r="A463" s="439" t="s">
        <v>1986</v>
      </c>
      <c r="B463" s="411" t="s">
        <v>1912</v>
      </c>
      <c r="C463" s="401">
        <v>66400</v>
      </c>
      <c r="D463" s="402" t="s">
        <v>49</v>
      </c>
      <c r="E463" s="193" t="s">
        <v>856</v>
      </c>
      <c r="F463" s="189" t="s">
        <v>79</v>
      </c>
      <c r="G463" s="185" t="s">
        <v>92</v>
      </c>
      <c r="H463" s="433" t="s">
        <v>2047</v>
      </c>
      <c r="I463" s="185"/>
      <c r="J463" s="185"/>
      <c r="K463" s="194">
        <f t="shared" si="18"/>
        <v>66400</v>
      </c>
    </row>
    <row r="464" spans="1:11" s="2" customFormat="1" ht="12.75" hidden="1" x14ac:dyDescent="0.2">
      <c r="A464" s="439" t="s">
        <v>1986</v>
      </c>
      <c r="B464" s="411" t="s">
        <v>1356</v>
      </c>
      <c r="C464" s="401">
        <v>40500</v>
      </c>
      <c r="D464" s="402" t="s">
        <v>49</v>
      </c>
      <c r="E464" s="193" t="s">
        <v>856</v>
      </c>
      <c r="F464" s="189"/>
      <c r="G464" s="185" t="s">
        <v>85</v>
      </c>
      <c r="H464" s="433" t="s">
        <v>1039</v>
      </c>
      <c r="I464" s="185"/>
      <c r="J464" s="185"/>
      <c r="K464" s="194">
        <f t="shared" si="18"/>
        <v>40500</v>
      </c>
    </row>
    <row r="465" spans="1:11" s="2" customFormat="1" ht="22.5" hidden="1" x14ac:dyDescent="0.2">
      <c r="A465" s="439" t="s">
        <v>1986</v>
      </c>
      <c r="B465" s="411" t="s">
        <v>1921</v>
      </c>
      <c r="C465" s="401">
        <v>27900</v>
      </c>
      <c r="D465" s="402" t="s">
        <v>49</v>
      </c>
      <c r="E465" s="193" t="s">
        <v>856</v>
      </c>
      <c r="F465" s="189"/>
      <c r="G465" s="185" t="s">
        <v>85</v>
      </c>
      <c r="H465" s="433" t="s">
        <v>860</v>
      </c>
      <c r="I465" s="185">
        <v>4</v>
      </c>
      <c r="J465" s="185"/>
      <c r="K465" s="194">
        <f t="shared" si="18"/>
        <v>27900</v>
      </c>
    </row>
    <row r="466" spans="1:11" s="2" customFormat="1" ht="12.75" hidden="1" x14ac:dyDescent="0.2">
      <c r="A466" s="439" t="s">
        <v>1986</v>
      </c>
      <c r="B466" s="411" t="s">
        <v>1922</v>
      </c>
      <c r="C466" s="401">
        <v>12880</v>
      </c>
      <c r="D466" s="402" t="s">
        <v>49</v>
      </c>
      <c r="E466" s="193" t="s">
        <v>856</v>
      </c>
      <c r="F466" s="189" t="s">
        <v>79</v>
      </c>
      <c r="G466" s="185" t="s">
        <v>92</v>
      </c>
      <c r="H466" s="433" t="s">
        <v>102</v>
      </c>
      <c r="I466" s="185"/>
      <c r="J466" s="185"/>
      <c r="K466" s="194">
        <f t="shared" si="18"/>
        <v>12880</v>
      </c>
    </row>
    <row r="467" spans="1:11" s="2" customFormat="1" ht="12.75" hidden="1" x14ac:dyDescent="0.2">
      <c r="A467" s="439" t="s">
        <v>1986</v>
      </c>
      <c r="B467" s="411" t="s">
        <v>1926</v>
      </c>
      <c r="C467" s="401">
        <v>49440</v>
      </c>
      <c r="D467" s="402" t="s">
        <v>49</v>
      </c>
      <c r="E467" s="193" t="s">
        <v>856</v>
      </c>
      <c r="F467" s="189"/>
      <c r="G467" s="185" t="s">
        <v>92</v>
      </c>
      <c r="H467" s="433" t="s">
        <v>2033</v>
      </c>
      <c r="I467" s="185"/>
      <c r="J467" s="185"/>
      <c r="K467" s="194">
        <f t="shared" si="18"/>
        <v>49440</v>
      </c>
    </row>
    <row r="468" spans="1:11" s="2" customFormat="1" ht="12.75" hidden="1" x14ac:dyDescent="0.2">
      <c r="A468" s="439" t="s">
        <v>1986</v>
      </c>
      <c r="B468" s="411" t="s">
        <v>1618</v>
      </c>
      <c r="C468" s="401">
        <v>16800</v>
      </c>
      <c r="D468" s="402" t="s">
        <v>49</v>
      </c>
      <c r="E468" s="193" t="s">
        <v>856</v>
      </c>
      <c r="F468" s="189"/>
      <c r="G468" s="185" t="s">
        <v>92</v>
      </c>
      <c r="H468" s="433" t="s">
        <v>1651</v>
      </c>
      <c r="I468" s="185"/>
      <c r="J468" s="185"/>
      <c r="K468" s="194">
        <f t="shared" si="18"/>
        <v>16800</v>
      </c>
    </row>
    <row r="469" spans="1:11" s="2" customFormat="1" ht="12.75" hidden="1" x14ac:dyDescent="0.2">
      <c r="A469" s="439" t="s">
        <v>1986</v>
      </c>
      <c r="B469" s="411" t="s">
        <v>1965</v>
      </c>
      <c r="C469" s="401">
        <v>98352.1</v>
      </c>
      <c r="D469" s="402" t="s">
        <v>49</v>
      </c>
      <c r="E469" s="193" t="s">
        <v>856</v>
      </c>
      <c r="F469" s="189" t="s">
        <v>79</v>
      </c>
      <c r="G469" s="185" t="s">
        <v>92</v>
      </c>
      <c r="H469" s="433" t="s">
        <v>122</v>
      </c>
      <c r="I469" s="185"/>
      <c r="J469" s="185"/>
      <c r="K469" s="194">
        <f t="shared" si="18"/>
        <v>98352.1</v>
      </c>
    </row>
    <row r="470" spans="1:11" s="2" customFormat="1" ht="12.75" hidden="1" x14ac:dyDescent="0.2">
      <c r="A470" s="439" t="s">
        <v>1986</v>
      </c>
      <c r="B470" s="411" t="s">
        <v>1633</v>
      </c>
      <c r="C470" s="401">
        <v>99642.48</v>
      </c>
      <c r="D470" s="402" t="s">
        <v>49</v>
      </c>
      <c r="E470" s="193" t="s">
        <v>856</v>
      </c>
      <c r="F470" s="189"/>
      <c r="G470" s="185" t="s">
        <v>85</v>
      </c>
      <c r="H470" s="433" t="s">
        <v>1654</v>
      </c>
      <c r="I470" s="185"/>
      <c r="J470" s="185"/>
      <c r="K470" s="194">
        <f t="shared" si="18"/>
        <v>99642.48</v>
      </c>
    </row>
    <row r="471" spans="1:11" s="2" customFormat="1" ht="12.75" hidden="1" x14ac:dyDescent="0.2">
      <c r="A471" s="439" t="s">
        <v>1986</v>
      </c>
      <c r="B471" s="411" t="s">
        <v>1980</v>
      </c>
      <c r="C471" s="401">
        <v>59268.91</v>
      </c>
      <c r="D471" s="402" t="s">
        <v>52</v>
      </c>
      <c r="E471" s="193" t="s">
        <v>52</v>
      </c>
      <c r="F471" s="189" t="s">
        <v>2170</v>
      </c>
      <c r="G471" s="185" t="s">
        <v>85</v>
      </c>
      <c r="H471" s="434" t="s">
        <v>776</v>
      </c>
      <c r="I471" s="185"/>
      <c r="J471" s="185"/>
      <c r="K471" s="194">
        <f t="shared" si="18"/>
        <v>59268.91</v>
      </c>
    </row>
    <row r="472" spans="1:11" s="2" customFormat="1" ht="12.75" hidden="1" x14ac:dyDescent="0.2">
      <c r="A472" s="439" t="s">
        <v>1986</v>
      </c>
      <c r="B472" s="411" t="s">
        <v>2142</v>
      </c>
      <c r="C472" s="401">
        <v>85627.75</v>
      </c>
      <c r="D472" s="402" t="s">
        <v>52</v>
      </c>
      <c r="E472" s="193" t="s">
        <v>52</v>
      </c>
      <c r="F472" s="189" t="s">
        <v>2169</v>
      </c>
      <c r="G472" s="185" t="s">
        <v>85</v>
      </c>
      <c r="H472" s="434" t="s">
        <v>776</v>
      </c>
      <c r="I472" s="185"/>
      <c r="J472" s="185"/>
      <c r="K472" s="194">
        <f t="shared" si="18"/>
        <v>85627.75</v>
      </c>
    </row>
    <row r="473" spans="1:11" s="2" customFormat="1" ht="22.5" hidden="1" x14ac:dyDescent="0.2">
      <c r="A473" s="439" t="s">
        <v>1986</v>
      </c>
      <c r="B473" s="411" t="s">
        <v>1982</v>
      </c>
      <c r="C473" s="401">
        <v>75300</v>
      </c>
      <c r="D473" s="402" t="s">
        <v>49</v>
      </c>
      <c r="E473" s="193" t="s">
        <v>856</v>
      </c>
      <c r="F473" s="189"/>
      <c r="G473" s="185" t="s">
        <v>92</v>
      </c>
      <c r="H473" s="433" t="s">
        <v>1403</v>
      </c>
      <c r="I473" s="185"/>
      <c r="J473" s="185"/>
      <c r="K473" s="194">
        <f t="shared" si="18"/>
        <v>75300</v>
      </c>
    </row>
    <row r="474" spans="1:11" s="2" customFormat="1" ht="22.5" hidden="1" x14ac:dyDescent="0.2">
      <c r="A474" s="464" t="s">
        <v>1986</v>
      </c>
      <c r="B474" s="421" t="s">
        <v>1914</v>
      </c>
      <c r="C474" s="409">
        <v>380000</v>
      </c>
      <c r="D474" s="418" t="s">
        <v>49</v>
      </c>
      <c r="E474" s="193" t="s">
        <v>854</v>
      </c>
      <c r="F474" s="189"/>
      <c r="G474" s="185" t="s">
        <v>92</v>
      </c>
      <c r="H474" s="433" t="s">
        <v>1735</v>
      </c>
      <c r="I474" s="185"/>
      <c r="J474" s="185"/>
      <c r="K474" s="194">
        <f t="shared" ref="K474" si="19">C474-J474</f>
        <v>380000</v>
      </c>
    </row>
    <row r="475" spans="1:11" s="2" customFormat="1" ht="33.75" hidden="1" x14ac:dyDescent="0.2">
      <c r="A475" s="464" t="s">
        <v>1986</v>
      </c>
      <c r="B475" s="421" t="s">
        <v>1915</v>
      </c>
      <c r="C475" s="409">
        <v>265000</v>
      </c>
      <c r="D475" s="418" t="s">
        <v>49</v>
      </c>
      <c r="E475" s="193" t="s">
        <v>854</v>
      </c>
      <c r="F475" s="189"/>
      <c r="G475" s="185" t="s">
        <v>92</v>
      </c>
      <c r="H475" s="433" t="s">
        <v>1992</v>
      </c>
      <c r="I475" s="185"/>
      <c r="J475" s="185"/>
      <c r="K475" s="194">
        <f t="shared" si="18"/>
        <v>265000</v>
      </c>
    </row>
    <row r="476" spans="1:11" s="2" customFormat="1" ht="45" hidden="1" x14ac:dyDescent="0.2">
      <c r="A476" s="439" t="s">
        <v>1986</v>
      </c>
      <c r="B476" s="411" t="s">
        <v>1916</v>
      </c>
      <c r="C476" s="401">
        <v>89000</v>
      </c>
      <c r="D476" s="402" t="s">
        <v>49</v>
      </c>
      <c r="E476" s="193" t="s">
        <v>49</v>
      </c>
      <c r="F476" s="189" t="s">
        <v>1292</v>
      </c>
      <c r="G476" s="185" t="s">
        <v>85</v>
      </c>
      <c r="H476" s="434" t="s">
        <v>776</v>
      </c>
      <c r="I476" s="185"/>
      <c r="J476" s="185"/>
      <c r="K476" s="194">
        <f t="shared" si="18"/>
        <v>89000</v>
      </c>
    </row>
    <row r="477" spans="1:11" s="2" customFormat="1" ht="45" hidden="1" x14ac:dyDescent="0.2">
      <c r="A477" s="439" t="s">
        <v>1986</v>
      </c>
      <c r="B477" s="411" t="s">
        <v>1917</v>
      </c>
      <c r="C477" s="401">
        <v>40000</v>
      </c>
      <c r="D477" s="402" t="s">
        <v>49</v>
      </c>
      <c r="E477" s="193" t="s">
        <v>49</v>
      </c>
      <c r="F477" s="189" t="s">
        <v>1292</v>
      </c>
      <c r="G477" s="185" t="s">
        <v>85</v>
      </c>
      <c r="H477" s="434" t="s">
        <v>776</v>
      </c>
      <c r="I477" s="185"/>
      <c r="J477" s="185"/>
      <c r="K477" s="194">
        <f t="shared" si="18"/>
        <v>40000</v>
      </c>
    </row>
    <row r="478" spans="1:11" s="2" customFormat="1" ht="45" hidden="1" x14ac:dyDescent="0.2">
      <c r="A478" s="439" t="s">
        <v>1986</v>
      </c>
      <c r="B478" s="411" t="s">
        <v>1918</v>
      </c>
      <c r="C478" s="401">
        <v>80000</v>
      </c>
      <c r="D478" s="402" t="s">
        <v>49</v>
      </c>
      <c r="E478" s="193" t="s">
        <v>49</v>
      </c>
      <c r="F478" s="189" t="s">
        <v>1292</v>
      </c>
      <c r="G478" s="185" t="s">
        <v>85</v>
      </c>
      <c r="H478" s="434" t="s">
        <v>776</v>
      </c>
      <c r="I478" s="185"/>
      <c r="J478" s="185"/>
      <c r="K478" s="194">
        <f t="shared" si="18"/>
        <v>80000</v>
      </c>
    </row>
    <row r="479" spans="1:11" s="2" customFormat="1" ht="45" hidden="1" x14ac:dyDescent="0.2">
      <c r="A479" s="439" t="s">
        <v>1986</v>
      </c>
      <c r="B479" s="411" t="s">
        <v>1919</v>
      </c>
      <c r="C479" s="401">
        <v>35000</v>
      </c>
      <c r="D479" s="402" t="s">
        <v>49</v>
      </c>
      <c r="E479" s="193" t="s">
        <v>49</v>
      </c>
      <c r="F479" s="189" t="s">
        <v>1292</v>
      </c>
      <c r="G479" s="185" t="s">
        <v>85</v>
      </c>
      <c r="H479" s="434" t="s">
        <v>776</v>
      </c>
      <c r="I479" s="185"/>
      <c r="J479" s="185"/>
      <c r="K479" s="194">
        <f t="shared" si="18"/>
        <v>35000</v>
      </c>
    </row>
    <row r="480" spans="1:11" s="2" customFormat="1" ht="45" hidden="1" x14ac:dyDescent="0.2">
      <c r="A480" s="439" t="s">
        <v>1986</v>
      </c>
      <c r="B480" s="411" t="s">
        <v>1920</v>
      </c>
      <c r="C480" s="401">
        <v>40000</v>
      </c>
      <c r="D480" s="402" t="s">
        <v>49</v>
      </c>
      <c r="E480" s="193" t="s">
        <v>49</v>
      </c>
      <c r="F480" s="189" t="s">
        <v>1292</v>
      </c>
      <c r="G480" s="185" t="s">
        <v>85</v>
      </c>
      <c r="H480" s="434" t="s">
        <v>776</v>
      </c>
      <c r="I480" s="185"/>
      <c r="J480" s="185"/>
      <c r="K480" s="194">
        <f t="shared" si="18"/>
        <v>40000</v>
      </c>
    </row>
    <row r="481" spans="1:11" s="2" customFormat="1" ht="12.75" hidden="1" x14ac:dyDescent="0.2">
      <c r="A481" s="439" t="s">
        <v>1986</v>
      </c>
      <c r="B481" s="411" t="s">
        <v>1963</v>
      </c>
      <c r="C481" s="401">
        <v>15000</v>
      </c>
      <c r="D481" s="402" t="s">
        <v>49</v>
      </c>
      <c r="E481" s="193" t="s">
        <v>856</v>
      </c>
      <c r="F481" s="189" t="s">
        <v>79</v>
      </c>
      <c r="G481" s="185" t="s">
        <v>84</v>
      </c>
      <c r="H481" s="433" t="s">
        <v>1993</v>
      </c>
      <c r="I481" s="185"/>
      <c r="J481" s="185"/>
      <c r="K481" s="194">
        <f t="shared" si="18"/>
        <v>15000</v>
      </c>
    </row>
    <row r="482" spans="1:11" s="2" customFormat="1" ht="12.75" hidden="1" x14ac:dyDescent="0.2">
      <c r="A482" s="439" t="s">
        <v>1986</v>
      </c>
      <c r="B482" s="411" t="s">
        <v>1967</v>
      </c>
      <c r="C482" s="401">
        <v>33300</v>
      </c>
      <c r="D482" s="402" t="s">
        <v>49</v>
      </c>
      <c r="E482" s="193" t="s">
        <v>856</v>
      </c>
      <c r="F482" s="189"/>
      <c r="G482" s="185" t="s">
        <v>92</v>
      </c>
      <c r="H482" s="433" t="s">
        <v>1989</v>
      </c>
      <c r="I482" s="185"/>
      <c r="J482" s="185"/>
      <c r="K482" s="194">
        <f t="shared" si="18"/>
        <v>33300</v>
      </c>
    </row>
    <row r="483" spans="1:11" s="2" customFormat="1" ht="22.5" hidden="1" x14ac:dyDescent="0.2">
      <c r="A483" s="464" t="s">
        <v>2030</v>
      </c>
      <c r="B483" s="421" t="s">
        <v>2001</v>
      </c>
      <c r="C483" s="409">
        <v>298000</v>
      </c>
      <c r="D483" s="418" t="s">
        <v>49</v>
      </c>
      <c r="E483" s="193" t="s">
        <v>854</v>
      </c>
      <c r="F483" s="189"/>
      <c r="G483" s="185" t="s">
        <v>85</v>
      </c>
      <c r="H483" s="433" t="s">
        <v>2065</v>
      </c>
      <c r="I483" s="185">
        <v>7</v>
      </c>
      <c r="J483" s="185"/>
      <c r="K483" s="194">
        <f t="shared" si="18"/>
        <v>298000</v>
      </c>
    </row>
    <row r="484" spans="1:11" s="2" customFormat="1" ht="33.75" hidden="1" x14ac:dyDescent="0.2">
      <c r="A484" s="464" t="s">
        <v>2030</v>
      </c>
      <c r="B484" s="421" t="s">
        <v>2138</v>
      </c>
      <c r="C484" s="409">
        <v>316316.5</v>
      </c>
      <c r="D484" s="418" t="s">
        <v>49</v>
      </c>
      <c r="E484" s="193" t="s">
        <v>854</v>
      </c>
      <c r="F484" s="189"/>
      <c r="G484" s="185" t="s">
        <v>84</v>
      </c>
      <c r="H484" s="433" t="s">
        <v>117</v>
      </c>
      <c r="I484" s="185"/>
      <c r="J484" s="185"/>
      <c r="K484" s="194">
        <f t="shared" si="18"/>
        <v>316316.5</v>
      </c>
    </row>
    <row r="485" spans="1:11" s="2" customFormat="1" ht="22.5" hidden="1" x14ac:dyDescent="0.2">
      <c r="A485" s="439" t="s">
        <v>2030</v>
      </c>
      <c r="B485" s="411" t="s">
        <v>1998</v>
      </c>
      <c r="C485" s="401">
        <v>96650</v>
      </c>
      <c r="D485" s="402" t="s">
        <v>49</v>
      </c>
      <c r="E485" s="193" t="s">
        <v>856</v>
      </c>
      <c r="F485" s="189" t="s">
        <v>79</v>
      </c>
      <c r="G485" s="185" t="s">
        <v>92</v>
      </c>
      <c r="H485" s="433" t="s">
        <v>2078</v>
      </c>
      <c r="I485" s="185"/>
      <c r="J485" s="185"/>
      <c r="K485" s="194">
        <f t="shared" si="18"/>
        <v>96650</v>
      </c>
    </row>
    <row r="486" spans="1:11" s="2" customFormat="1" ht="12.75" hidden="1" x14ac:dyDescent="0.2">
      <c r="A486" s="439" t="s">
        <v>2030</v>
      </c>
      <c r="B486" s="411" t="s">
        <v>1999</v>
      </c>
      <c r="C486" s="401">
        <v>99960</v>
      </c>
      <c r="D486" s="402" t="s">
        <v>49</v>
      </c>
      <c r="E486" s="193" t="s">
        <v>856</v>
      </c>
      <c r="F486" s="189" t="s">
        <v>79</v>
      </c>
      <c r="G486" s="185" t="s">
        <v>84</v>
      </c>
      <c r="H486" s="433" t="s">
        <v>1033</v>
      </c>
      <c r="I486" s="185"/>
      <c r="J486" s="185"/>
      <c r="K486" s="194">
        <f t="shared" si="18"/>
        <v>99960</v>
      </c>
    </row>
    <row r="487" spans="1:11" s="2" customFormat="1" ht="22.5" hidden="1" x14ac:dyDescent="0.2">
      <c r="A487" s="439" t="s">
        <v>2030</v>
      </c>
      <c r="B487" s="411" t="s">
        <v>1631</v>
      </c>
      <c r="C487" s="401">
        <v>99100</v>
      </c>
      <c r="D487" s="402" t="s">
        <v>49</v>
      </c>
      <c r="E487" s="193" t="s">
        <v>856</v>
      </c>
      <c r="F487" s="189" t="s">
        <v>79</v>
      </c>
      <c r="G487" s="185" t="s">
        <v>84</v>
      </c>
      <c r="H487" s="433" t="s">
        <v>121</v>
      </c>
      <c r="I487" s="185"/>
      <c r="J487" s="185"/>
      <c r="K487" s="194">
        <f t="shared" si="18"/>
        <v>99100</v>
      </c>
    </row>
    <row r="488" spans="1:11" s="2" customFormat="1" ht="22.5" hidden="1" x14ac:dyDescent="0.2">
      <c r="A488" s="439" t="s">
        <v>2030</v>
      </c>
      <c r="B488" s="411" t="s">
        <v>2229</v>
      </c>
      <c r="C488" s="401">
        <v>99008.5</v>
      </c>
      <c r="D488" s="402" t="s">
        <v>52</v>
      </c>
      <c r="E488" s="193" t="s">
        <v>856</v>
      </c>
      <c r="F488" s="189" t="s">
        <v>79</v>
      </c>
      <c r="G488" s="185" t="s">
        <v>92</v>
      </c>
      <c r="H488" s="433" t="s">
        <v>1545</v>
      </c>
      <c r="I488" s="185"/>
      <c r="J488" s="185"/>
      <c r="K488" s="194">
        <f t="shared" si="18"/>
        <v>99008.5</v>
      </c>
    </row>
    <row r="489" spans="1:11" s="2" customFormat="1" ht="12.75" hidden="1" x14ac:dyDescent="0.2">
      <c r="A489" s="439" t="s">
        <v>2030</v>
      </c>
      <c r="B489" s="411" t="s">
        <v>2002</v>
      </c>
      <c r="C489" s="401">
        <v>53596</v>
      </c>
      <c r="D489" s="402" t="s">
        <v>49</v>
      </c>
      <c r="E489" s="193" t="s">
        <v>856</v>
      </c>
      <c r="F489" s="189"/>
      <c r="G489" s="185" t="s">
        <v>92</v>
      </c>
      <c r="H489" s="433" t="s">
        <v>124</v>
      </c>
      <c r="I489" s="185"/>
      <c r="J489" s="185"/>
      <c r="K489" s="194">
        <f t="shared" si="18"/>
        <v>53596</v>
      </c>
    </row>
    <row r="490" spans="1:11" s="13" customFormat="1" ht="23.25" hidden="1" x14ac:dyDescent="0.25">
      <c r="A490" s="404" t="s">
        <v>2030</v>
      </c>
      <c r="B490" s="411" t="s">
        <v>2003</v>
      </c>
      <c r="C490" s="401">
        <v>92700</v>
      </c>
      <c r="D490" s="406" t="s">
        <v>49</v>
      </c>
      <c r="E490" s="174" t="s">
        <v>49</v>
      </c>
      <c r="F490" s="304" t="s">
        <v>1242</v>
      </c>
      <c r="G490" s="281" t="s">
        <v>85</v>
      </c>
      <c r="H490" s="454" t="s">
        <v>776</v>
      </c>
      <c r="I490" s="281"/>
      <c r="J490" s="281"/>
      <c r="K490" s="194">
        <f t="shared" si="18"/>
        <v>92700</v>
      </c>
    </row>
    <row r="491" spans="1:11" s="13" customFormat="1" ht="15" hidden="1" x14ac:dyDescent="0.25">
      <c r="A491" s="404" t="s">
        <v>2030</v>
      </c>
      <c r="B491" s="411" t="s">
        <v>2031</v>
      </c>
      <c r="C491" s="401">
        <v>85019.6</v>
      </c>
      <c r="D491" s="406" t="s">
        <v>49</v>
      </c>
      <c r="E491" s="174" t="s">
        <v>856</v>
      </c>
      <c r="F491" s="281"/>
      <c r="G491" s="281" t="s">
        <v>92</v>
      </c>
      <c r="H491" s="476" t="s">
        <v>124</v>
      </c>
      <c r="I491" s="281"/>
      <c r="J491" s="281"/>
      <c r="K491" s="194">
        <f t="shared" si="18"/>
        <v>85019.6</v>
      </c>
    </row>
    <row r="492" spans="1:11" s="13" customFormat="1" ht="57" hidden="1" x14ac:dyDescent="0.25">
      <c r="A492" s="457" t="s">
        <v>2030</v>
      </c>
      <c r="B492" s="411" t="s">
        <v>2005</v>
      </c>
      <c r="C492" s="401">
        <v>33000</v>
      </c>
      <c r="D492" s="406" t="s">
        <v>49</v>
      </c>
      <c r="E492" s="174" t="s">
        <v>856</v>
      </c>
      <c r="F492" s="281"/>
      <c r="G492" s="281" t="s">
        <v>85</v>
      </c>
      <c r="H492" s="476" t="s">
        <v>2061</v>
      </c>
      <c r="I492" s="281">
        <v>9</v>
      </c>
      <c r="J492" s="281"/>
      <c r="K492" s="194">
        <f t="shared" si="18"/>
        <v>33000</v>
      </c>
    </row>
    <row r="493" spans="1:11" s="13" customFormat="1" ht="15" hidden="1" x14ac:dyDescent="0.25">
      <c r="A493" s="404" t="s">
        <v>2030</v>
      </c>
      <c r="B493" s="411" t="s">
        <v>2018</v>
      </c>
      <c r="C493" s="401">
        <v>10920</v>
      </c>
      <c r="D493" s="406" t="s">
        <v>49</v>
      </c>
      <c r="E493" s="174" t="s">
        <v>856</v>
      </c>
      <c r="F493" s="281" t="s">
        <v>79</v>
      </c>
      <c r="G493" s="281" t="s">
        <v>92</v>
      </c>
      <c r="H493" s="476" t="s">
        <v>2060</v>
      </c>
      <c r="I493" s="281"/>
      <c r="J493" s="281"/>
      <c r="K493" s="194">
        <f t="shared" si="18"/>
        <v>10920</v>
      </c>
    </row>
    <row r="494" spans="1:11" s="305" customFormat="1" ht="15" hidden="1" x14ac:dyDescent="0.25">
      <c r="A494" s="455" t="s">
        <v>2030</v>
      </c>
      <c r="B494" s="411" t="s">
        <v>2020</v>
      </c>
      <c r="C494" s="401">
        <v>23605</v>
      </c>
      <c r="D494" s="406" t="s">
        <v>52</v>
      </c>
      <c r="E494" s="193" t="s">
        <v>856</v>
      </c>
      <c r="F494" s="185"/>
      <c r="G494" s="185" t="s">
        <v>92</v>
      </c>
      <c r="H494" s="433" t="s">
        <v>111</v>
      </c>
      <c r="I494" s="185"/>
      <c r="J494" s="185"/>
      <c r="K494" s="194">
        <f t="shared" si="18"/>
        <v>23605</v>
      </c>
    </row>
    <row r="495" spans="1:11" s="305" customFormat="1" ht="23.25" hidden="1" x14ac:dyDescent="0.25">
      <c r="A495" s="404" t="s">
        <v>2030</v>
      </c>
      <c r="B495" s="411" t="s">
        <v>2021</v>
      </c>
      <c r="C495" s="401">
        <v>15000</v>
      </c>
      <c r="D495" s="406" t="s">
        <v>49</v>
      </c>
      <c r="E495" s="193" t="s">
        <v>856</v>
      </c>
      <c r="F495" s="185"/>
      <c r="G495" s="185" t="s">
        <v>92</v>
      </c>
      <c r="H495" s="433" t="s">
        <v>1403</v>
      </c>
      <c r="I495" s="185"/>
      <c r="J495" s="185"/>
      <c r="K495" s="194">
        <f t="shared" si="18"/>
        <v>15000</v>
      </c>
    </row>
    <row r="496" spans="1:11" s="305" customFormat="1" ht="15" hidden="1" x14ac:dyDescent="0.25">
      <c r="A496" s="457" t="s">
        <v>2030</v>
      </c>
      <c r="B496" s="411" t="s">
        <v>2022</v>
      </c>
      <c r="C496" s="401">
        <v>71748</v>
      </c>
      <c r="D496" s="406" t="s">
        <v>49</v>
      </c>
      <c r="E496" s="193" t="s">
        <v>856</v>
      </c>
      <c r="F496" s="185"/>
      <c r="G496" s="185" t="s">
        <v>92</v>
      </c>
      <c r="H496" s="433" t="s">
        <v>2059</v>
      </c>
      <c r="I496" s="185"/>
      <c r="J496" s="185"/>
      <c r="K496" s="194">
        <f t="shared" si="18"/>
        <v>71748</v>
      </c>
    </row>
    <row r="497" spans="1:11" s="305" customFormat="1" ht="15" hidden="1" x14ac:dyDescent="0.25">
      <c r="A497" s="404" t="s">
        <v>2030</v>
      </c>
      <c r="B497" s="411" t="s">
        <v>2023</v>
      </c>
      <c r="C497" s="401">
        <v>8000</v>
      </c>
      <c r="D497" s="406" t="s">
        <v>49</v>
      </c>
      <c r="E497" s="193" t="s">
        <v>856</v>
      </c>
      <c r="F497" s="185"/>
      <c r="G497" s="185" t="s">
        <v>92</v>
      </c>
      <c r="H497" s="433" t="s">
        <v>2044</v>
      </c>
      <c r="I497" s="185"/>
      <c r="J497" s="185"/>
      <c r="K497" s="194">
        <f t="shared" si="18"/>
        <v>8000</v>
      </c>
    </row>
    <row r="498" spans="1:11" s="13" customFormat="1" ht="15" hidden="1" x14ac:dyDescent="0.25">
      <c r="A498" s="437" t="s">
        <v>2030</v>
      </c>
      <c r="B498" s="405" t="s">
        <v>2029</v>
      </c>
      <c r="C498" s="401">
        <v>4687.63</v>
      </c>
      <c r="D498" s="406" t="s">
        <v>52</v>
      </c>
      <c r="E498" s="193" t="s">
        <v>52</v>
      </c>
      <c r="F498" s="185" t="s">
        <v>1292</v>
      </c>
      <c r="G498" s="185" t="s">
        <v>85</v>
      </c>
      <c r="H498" s="502" t="s">
        <v>776</v>
      </c>
      <c r="I498" s="185"/>
      <c r="J498" s="185"/>
      <c r="K498" s="194">
        <f t="shared" si="18"/>
        <v>4687.63</v>
      </c>
    </row>
    <row r="499" spans="1:11" s="13" customFormat="1" ht="15" hidden="1" x14ac:dyDescent="0.25">
      <c r="A499" s="437" t="s">
        <v>2030</v>
      </c>
      <c r="B499" s="405" t="s">
        <v>2024</v>
      </c>
      <c r="C499" s="401">
        <v>10312.790000000001</v>
      </c>
      <c r="D499" s="406" t="s">
        <v>52</v>
      </c>
      <c r="E499" s="193" t="s">
        <v>52</v>
      </c>
      <c r="F499" s="185" t="s">
        <v>1292</v>
      </c>
      <c r="G499" s="185" t="s">
        <v>85</v>
      </c>
      <c r="H499" s="502" t="s">
        <v>776</v>
      </c>
      <c r="I499" s="185"/>
      <c r="J499" s="185"/>
      <c r="K499" s="194">
        <f t="shared" si="18"/>
        <v>10312.790000000001</v>
      </c>
    </row>
    <row r="500" spans="1:11" s="13" customFormat="1" ht="15" hidden="1" x14ac:dyDescent="0.25">
      <c r="A500" s="437" t="s">
        <v>2030</v>
      </c>
      <c r="B500" s="405" t="s">
        <v>2025</v>
      </c>
      <c r="C500" s="401">
        <v>10312.790000000001</v>
      </c>
      <c r="D500" s="406" t="s">
        <v>52</v>
      </c>
      <c r="E500" s="193" t="s">
        <v>52</v>
      </c>
      <c r="F500" s="320" t="s">
        <v>1292</v>
      </c>
      <c r="G500" s="185" t="s">
        <v>85</v>
      </c>
      <c r="H500" s="502" t="s">
        <v>776</v>
      </c>
      <c r="I500" s="185"/>
      <c r="J500" s="185"/>
      <c r="K500" s="194">
        <f t="shared" si="18"/>
        <v>10312.790000000001</v>
      </c>
    </row>
    <row r="501" spans="1:11" s="13" customFormat="1" ht="15" hidden="1" x14ac:dyDescent="0.25">
      <c r="A501" s="437" t="s">
        <v>2030</v>
      </c>
      <c r="B501" s="468" t="s">
        <v>2026</v>
      </c>
      <c r="C501" s="401">
        <v>3750.11</v>
      </c>
      <c r="D501" s="406" t="s">
        <v>52</v>
      </c>
      <c r="E501" s="193" t="s">
        <v>52</v>
      </c>
      <c r="F501" s="320" t="s">
        <v>1292</v>
      </c>
      <c r="G501" s="185" t="s">
        <v>85</v>
      </c>
      <c r="H501" s="502" t="s">
        <v>776</v>
      </c>
      <c r="I501" s="185"/>
      <c r="J501" s="185"/>
      <c r="K501" s="194">
        <f t="shared" si="18"/>
        <v>3750.11</v>
      </c>
    </row>
    <row r="502" spans="1:11" s="13" customFormat="1" ht="15" hidden="1" x14ac:dyDescent="0.25">
      <c r="A502" s="437" t="s">
        <v>2030</v>
      </c>
      <c r="B502" s="405" t="s">
        <v>2027</v>
      </c>
      <c r="C502" s="401">
        <v>20625.580000000002</v>
      </c>
      <c r="D502" s="406" t="s">
        <v>52</v>
      </c>
      <c r="E502" s="193" t="s">
        <v>52</v>
      </c>
      <c r="F502" s="320" t="s">
        <v>1292</v>
      </c>
      <c r="G502" s="185" t="s">
        <v>85</v>
      </c>
      <c r="H502" s="502" t="s">
        <v>776</v>
      </c>
      <c r="I502" s="185"/>
      <c r="J502" s="185"/>
      <c r="K502" s="194">
        <f t="shared" si="18"/>
        <v>20625.580000000002</v>
      </c>
    </row>
    <row r="503" spans="1:11" s="13" customFormat="1" ht="15" hidden="1" x14ac:dyDescent="0.25">
      <c r="A503" s="437" t="s">
        <v>2030</v>
      </c>
      <c r="B503" s="405" t="s">
        <v>2028</v>
      </c>
      <c r="C503" s="401">
        <v>13125.37</v>
      </c>
      <c r="D503" s="406" t="s">
        <v>52</v>
      </c>
      <c r="E503" s="193" t="s">
        <v>52</v>
      </c>
      <c r="F503" s="320" t="s">
        <v>777</v>
      </c>
      <c r="G503" s="185" t="s">
        <v>85</v>
      </c>
      <c r="H503" s="502" t="s">
        <v>776</v>
      </c>
      <c r="I503" s="185"/>
      <c r="J503" s="185"/>
      <c r="K503" s="194">
        <f t="shared" si="18"/>
        <v>13125.37</v>
      </c>
    </row>
    <row r="504" spans="1:11" s="13" customFormat="1" ht="23.25" hidden="1" x14ac:dyDescent="0.25">
      <c r="A504" s="469" t="s">
        <v>2030</v>
      </c>
      <c r="B504" s="408" t="s">
        <v>2006</v>
      </c>
      <c r="C504" s="409">
        <v>181120</v>
      </c>
      <c r="D504" s="410" t="s">
        <v>49</v>
      </c>
      <c r="E504" s="193" t="s">
        <v>854</v>
      </c>
      <c r="F504" s="320" t="s">
        <v>79</v>
      </c>
      <c r="G504" s="185" t="s">
        <v>84</v>
      </c>
      <c r="H504" s="477" t="s">
        <v>509</v>
      </c>
      <c r="I504" s="185"/>
      <c r="J504" s="185"/>
      <c r="K504" s="194">
        <f t="shared" si="18"/>
        <v>181120</v>
      </c>
    </row>
    <row r="505" spans="1:11" s="13" customFormat="1" ht="23.25" hidden="1" x14ac:dyDescent="0.25">
      <c r="A505" s="469" t="s">
        <v>2030</v>
      </c>
      <c r="B505" s="408" t="s">
        <v>2007</v>
      </c>
      <c r="C505" s="409">
        <v>138298</v>
      </c>
      <c r="D505" s="410" t="s">
        <v>49</v>
      </c>
      <c r="E505" s="193" t="s">
        <v>854</v>
      </c>
      <c r="F505" s="320"/>
      <c r="G505" s="185" t="s">
        <v>85</v>
      </c>
      <c r="H505" s="477" t="s">
        <v>2045</v>
      </c>
      <c r="I505" s="185"/>
      <c r="J505" s="185"/>
      <c r="K505" s="194">
        <f t="shared" si="18"/>
        <v>138298</v>
      </c>
    </row>
    <row r="506" spans="1:11" s="13" customFormat="1" ht="23.25" hidden="1" x14ac:dyDescent="0.25">
      <c r="A506" s="469" t="s">
        <v>2030</v>
      </c>
      <c r="B506" s="408" t="s">
        <v>2009</v>
      </c>
      <c r="C506" s="409">
        <v>300000</v>
      </c>
      <c r="D506" s="410" t="s">
        <v>49</v>
      </c>
      <c r="E506" s="193" t="s">
        <v>854</v>
      </c>
      <c r="F506" s="320"/>
      <c r="G506" s="185" t="s">
        <v>92</v>
      </c>
      <c r="H506" s="477" t="s">
        <v>2046</v>
      </c>
      <c r="I506" s="185"/>
      <c r="J506" s="185"/>
      <c r="K506" s="194">
        <f t="shared" si="18"/>
        <v>300000</v>
      </c>
    </row>
    <row r="507" spans="1:11" s="13" customFormat="1" ht="23.25" hidden="1" x14ac:dyDescent="0.25">
      <c r="A507" s="437" t="s">
        <v>2030</v>
      </c>
      <c r="B507" s="405" t="s">
        <v>2010</v>
      </c>
      <c r="C507" s="401">
        <v>13332</v>
      </c>
      <c r="D507" s="406" t="s">
        <v>49</v>
      </c>
      <c r="E507" s="193" t="s">
        <v>856</v>
      </c>
      <c r="F507" s="320"/>
      <c r="G507" s="185" t="s">
        <v>85</v>
      </c>
      <c r="H507" s="477" t="s">
        <v>1553</v>
      </c>
      <c r="I507" s="185"/>
      <c r="J507" s="185"/>
      <c r="K507" s="194">
        <f t="shared" si="18"/>
        <v>13332</v>
      </c>
    </row>
    <row r="508" spans="1:11" s="13" customFormat="1" ht="15" hidden="1" x14ac:dyDescent="0.25">
      <c r="A508" s="437" t="s">
        <v>2030</v>
      </c>
      <c r="B508" s="405" t="s">
        <v>2011</v>
      </c>
      <c r="C508" s="401">
        <v>70320.179999999993</v>
      </c>
      <c r="D508" s="406" t="s">
        <v>52</v>
      </c>
      <c r="E508" s="193" t="s">
        <v>856</v>
      </c>
      <c r="F508" s="320" t="s">
        <v>79</v>
      </c>
      <c r="G508" s="185" t="s">
        <v>92</v>
      </c>
      <c r="H508" s="477" t="s">
        <v>590</v>
      </c>
      <c r="I508" s="185"/>
      <c r="J508" s="185"/>
      <c r="K508" s="194">
        <f t="shared" ref="K508:K562" si="20">C508-J508</f>
        <v>70320.179999999993</v>
      </c>
    </row>
    <row r="509" spans="1:11" s="13" customFormat="1" ht="15" hidden="1" x14ac:dyDescent="0.25">
      <c r="A509" s="472" t="s">
        <v>2030</v>
      </c>
      <c r="B509" s="405" t="s">
        <v>2019</v>
      </c>
      <c r="C509" s="401">
        <v>19440</v>
      </c>
      <c r="D509" s="406" t="s">
        <v>49</v>
      </c>
      <c r="E509" s="193" t="s">
        <v>856</v>
      </c>
      <c r="F509" s="185" t="s">
        <v>79</v>
      </c>
      <c r="G509" s="185" t="s">
        <v>84</v>
      </c>
      <c r="H509" s="477" t="s">
        <v>2075</v>
      </c>
      <c r="I509" s="185"/>
      <c r="J509" s="185"/>
      <c r="K509" s="194">
        <f t="shared" si="20"/>
        <v>19440</v>
      </c>
    </row>
    <row r="510" spans="1:11" s="13" customFormat="1" ht="23.25" hidden="1" x14ac:dyDescent="0.25">
      <c r="A510" s="437" t="s">
        <v>2030</v>
      </c>
      <c r="B510" s="405" t="s">
        <v>2032</v>
      </c>
      <c r="C510" s="401">
        <v>54000</v>
      </c>
      <c r="D510" s="406" t="s">
        <v>49</v>
      </c>
      <c r="E510" s="193" t="s">
        <v>856</v>
      </c>
      <c r="F510" s="266"/>
      <c r="G510" s="185" t="s">
        <v>85</v>
      </c>
      <c r="H510" s="477" t="s">
        <v>1791</v>
      </c>
      <c r="I510" s="185"/>
      <c r="J510" s="185"/>
      <c r="K510" s="194">
        <f t="shared" si="20"/>
        <v>54000</v>
      </c>
    </row>
    <row r="511" spans="1:11" s="13" customFormat="1" ht="15" hidden="1" x14ac:dyDescent="0.25">
      <c r="A511" s="437" t="s">
        <v>2056</v>
      </c>
      <c r="B511" s="405" t="s">
        <v>2054</v>
      </c>
      <c r="C511" s="401">
        <v>5976</v>
      </c>
      <c r="D511" s="406" t="s">
        <v>49</v>
      </c>
      <c r="E511" s="193" t="s">
        <v>1315</v>
      </c>
      <c r="F511" s="320"/>
      <c r="G511" s="185" t="s">
        <v>85</v>
      </c>
      <c r="H511" s="476" t="s">
        <v>2057</v>
      </c>
      <c r="I511" s="185"/>
      <c r="J511" s="185"/>
      <c r="K511" s="194">
        <f t="shared" si="20"/>
        <v>5976</v>
      </c>
    </row>
    <row r="512" spans="1:11" s="13" customFormat="1" ht="23.25" hidden="1" x14ac:dyDescent="0.25">
      <c r="A512" s="469" t="s">
        <v>2056</v>
      </c>
      <c r="B512" s="408" t="s">
        <v>2055</v>
      </c>
      <c r="C512" s="409">
        <v>310920</v>
      </c>
      <c r="D512" s="410" t="s">
        <v>49</v>
      </c>
      <c r="E512" s="193" t="s">
        <v>854</v>
      </c>
      <c r="F512" s="320" t="s">
        <v>79</v>
      </c>
      <c r="G512" s="185" t="s">
        <v>92</v>
      </c>
      <c r="H512" s="476" t="s">
        <v>2076</v>
      </c>
      <c r="I512" s="185"/>
      <c r="J512" s="185"/>
      <c r="K512" s="194">
        <f t="shared" si="20"/>
        <v>310920</v>
      </c>
    </row>
    <row r="513" spans="1:11" s="13" customFormat="1" ht="23.25" hidden="1" x14ac:dyDescent="0.25">
      <c r="A513" s="480" t="s">
        <v>2102</v>
      </c>
      <c r="B513" s="408" t="s">
        <v>2144</v>
      </c>
      <c r="C513" s="409">
        <v>476000</v>
      </c>
      <c r="D513" s="410" t="s">
        <v>52</v>
      </c>
      <c r="E513" s="193" t="s">
        <v>854</v>
      </c>
      <c r="F513" s="185"/>
      <c r="G513" s="185" t="s">
        <v>92</v>
      </c>
      <c r="H513" s="476" t="s">
        <v>140</v>
      </c>
      <c r="I513" s="185"/>
      <c r="J513" s="185"/>
      <c r="K513" s="194">
        <f t="shared" si="20"/>
        <v>476000</v>
      </c>
    </row>
    <row r="514" spans="1:11" s="2" customFormat="1" ht="12.75" hidden="1" x14ac:dyDescent="0.2">
      <c r="A514" s="399" t="s">
        <v>2102</v>
      </c>
      <c r="B514" s="405" t="s">
        <v>2070</v>
      </c>
      <c r="C514" s="415">
        <v>42200</v>
      </c>
      <c r="D514" s="402" t="s">
        <v>49</v>
      </c>
      <c r="E514" s="193" t="s">
        <v>856</v>
      </c>
      <c r="F514" s="189"/>
      <c r="G514" s="185" t="s">
        <v>92</v>
      </c>
      <c r="H514" s="433" t="s">
        <v>2133</v>
      </c>
      <c r="I514" s="185"/>
      <c r="J514" s="185"/>
      <c r="K514" s="194">
        <f t="shared" si="20"/>
        <v>42200</v>
      </c>
    </row>
    <row r="515" spans="1:11" s="13" customFormat="1" ht="15" hidden="1" x14ac:dyDescent="0.25">
      <c r="A515" s="404" t="s">
        <v>2102</v>
      </c>
      <c r="B515" s="411" t="s">
        <v>2071</v>
      </c>
      <c r="C515" s="401">
        <v>31734</v>
      </c>
      <c r="D515" s="406" t="s">
        <v>52</v>
      </c>
      <c r="E515" s="174" t="s">
        <v>856</v>
      </c>
      <c r="F515" s="281"/>
      <c r="G515" s="281" t="s">
        <v>92</v>
      </c>
      <c r="H515" s="476" t="s">
        <v>1822</v>
      </c>
      <c r="I515" s="281"/>
      <c r="J515" s="281"/>
      <c r="K515" s="194">
        <f t="shared" si="20"/>
        <v>31734</v>
      </c>
    </row>
    <row r="516" spans="1:11" s="305" customFormat="1" ht="23.25" hidden="1" x14ac:dyDescent="0.25">
      <c r="A516" s="404" t="s">
        <v>2102</v>
      </c>
      <c r="B516" s="411" t="s">
        <v>2074</v>
      </c>
      <c r="C516" s="401">
        <v>59867.58</v>
      </c>
      <c r="D516" s="406" t="s">
        <v>52</v>
      </c>
      <c r="E516" s="193" t="s">
        <v>52</v>
      </c>
      <c r="F516" s="185" t="s">
        <v>2411</v>
      </c>
      <c r="G516" s="185" t="s">
        <v>85</v>
      </c>
      <c r="H516" s="434" t="s">
        <v>776</v>
      </c>
      <c r="I516" s="185"/>
      <c r="J516" s="185"/>
      <c r="K516" s="194">
        <f t="shared" si="20"/>
        <v>59867.58</v>
      </c>
    </row>
    <row r="517" spans="1:11" s="305" customFormat="1" ht="15" hidden="1" x14ac:dyDescent="0.25">
      <c r="A517" s="404" t="s">
        <v>2102</v>
      </c>
      <c r="B517" s="411" t="s">
        <v>2077</v>
      </c>
      <c r="C517" s="401">
        <v>24600</v>
      </c>
      <c r="D517" s="406" t="s">
        <v>52</v>
      </c>
      <c r="E517" s="193" t="s">
        <v>856</v>
      </c>
      <c r="F517" s="185" t="s">
        <v>79</v>
      </c>
      <c r="G517" s="185" t="s">
        <v>92</v>
      </c>
      <c r="H517" s="433" t="s">
        <v>2237</v>
      </c>
      <c r="I517" s="185"/>
      <c r="J517" s="185"/>
      <c r="K517" s="194">
        <f t="shared" si="20"/>
        <v>24600</v>
      </c>
    </row>
    <row r="518" spans="1:11" s="305" customFormat="1" ht="15" hidden="1" x14ac:dyDescent="0.25">
      <c r="A518" s="404" t="s">
        <v>2102</v>
      </c>
      <c r="B518" s="411" t="s">
        <v>2085</v>
      </c>
      <c r="C518" s="401">
        <v>2250.06</v>
      </c>
      <c r="D518" s="406" t="s">
        <v>52</v>
      </c>
      <c r="E518" s="193" t="s">
        <v>52</v>
      </c>
      <c r="F518" s="185" t="s">
        <v>2140</v>
      </c>
      <c r="G518" s="185" t="s">
        <v>85</v>
      </c>
      <c r="H518" s="434" t="s">
        <v>776</v>
      </c>
      <c r="I518" s="185"/>
      <c r="J518" s="185"/>
      <c r="K518" s="194">
        <f t="shared" si="20"/>
        <v>2250.06</v>
      </c>
    </row>
    <row r="519" spans="1:11" s="13" customFormat="1" ht="15" hidden="1" x14ac:dyDescent="0.25">
      <c r="A519" s="437" t="s">
        <v>2102</v>
      </c>
      <c r="B519" s="411" t="s">
        <v>2081</v>
      </c>
      <c r="C519" s="401">
        <v>9375.26</v>
      </c>
      <c r="D519" s="406" t="s">
        <v>52</v>
      </c>
      <c r="E519" s="193" t="s">
        <v>52</v>
      </c>
      <c r="F519" s="185" t="s">
        <v>2140</v>
      </c>
      <c r="G519" s="185" t="s">
        <v>85</v>
      </c>
      <c r="H519" s="454" t="s">
        <v>776</v>
      </c>
      <c r="I519" s="185"/>
      <c r="J519" s="185"/>
      <c r="K519" s="194">
        <f t="shared" si="20"/>
        <v>9375.26</v>
      </c>
    </row>
    <row r="520" spans="1:11" s="13" customFormat="1" ht="15" hidden="1" x14ac:dyDescent="0.25">
      <c r="A520" s="438" t="s">
        <v>2102</v>
      </c>
      <c r="B520" s="411" t="s">
        <v>1691</v>
      </c>
      <c r="C520" s="401">
        <v>78752.22</v>
      </c>
      <c r="D520" s="406" t="s">
        <v>52</v>
      </c>
      <c r="E520" s="193" t="s">
        <v>52</v>
      </c>
      <c r="F520" s="185" t="s">
        <v>2140</v>
      </c>
      <c r="G520" s="185" t="s">
        <v>85</v>
      </c>
      <c r="H520" s="454" t="s">
        <v>776</v>
      </c>
      <c r="I520" s="185"/>
      <c r="J520" s="185"/>
      <c r="K520" s="194">
        <f t="shared" si="20"/>
        <v>78752.22</v>
      </c>
    </row>
    <row r="521" spans="1:11" s="13" customFormat="1" ht="15" hidden="1" x14ac:dyDescent="0.25">
      <c r="A521" s="437" t="s">
        <v>2102</v>
      </c>
      <c r="B521" s="405" t="s">
        <v>1391</v>
      </c>
      <c r="C521" s="401">
        <v>75002.11</v>
      </c>
      <c r="D521" s="406" t="s">
        <v>52</v>
      </c>
      <c r="E521" s="174" t="s">
        <v>52</v>
      </c>
      <c r="F521" s="185" t="s">
        <v>2140</v>
      </c>
      <c r="G521" s="185" t="s">
        <v>85</v>
      </c>
      <c r="H521" s="454" t="s">
        <v>776</v>
      </c>
      <c r="I521" s="185"/>
      <c r="J521" s="185"/>
      <c r="K521" s="194">
        <f t="shared" si="20"/>
        <v>75002.11</v>
      </c>
    </row>
    <row r="522" spans="1:11" s="13" customFormat="1" ht="15" hidden="1" x14ac:dyDescent="0.25">
      <c r="A522" s="437" t="s">
        <v>2102</v>
      </c>
      <c r="B522" s="405" t="s">
        <v>2082</v>
      </c>
      <c r="C522" s="401">
        <v>9375.26</v>
      </c>
      <c r="D522" s="406" t="s">
        <v>52</v>
      </c>
      <c r="E522" s="174" t="s">
        <v>52</v>
      </c>
      <c r="F522" s="185" t="s">
        <v>2140</v>
      </c>
      <c r="G522" s="185" t="s">
        <v>85</v>
      </c>
      <c r="H522" s="454" t="s">
        <v>776</v>
      </c>
      <c r="I522" s="185"/>
      <c r="J522" s="185"/>
      <c r="K522" s="194">
        <f t="shared" si="20"/>
        <v>9375.26</v>
      </c>
    </row>
    <row r="523" spans="1:11" s="2" customFormat="1" ht="12.75" hidden="1" x14ac:dyDescent="0.2">
      <c r="A523" s="437" t="s">
        <v>2102</v>
      </c>
      <c r="B523" s="405" t="s">
        <v>2083</v>
      </c>
      <c r="C523" s="501">
        <v>6250.18</v>
      </c>
      <c r="D523" s="406" t="s">
        <v>52</v>
      </c>
      <c r="E523" s="271" t="s">
        <v>52</v>
      </c>
      <c r="F523" s="185" t="s">
        <v>2140</v>
      </c>
      <c r="G523" s="185" t="s">
        <v>85</v>
      </c>
      <c r="H523" s="434" t="s">
        <v>776</v>
      </c>
      <c r="I523" s="185"/>
      <c r="J523" s="185"/>
      <c r="K523" s="194">
        <f t="shared" si="20"/>
        <v>6250.18</v>
      </c>
    </row>
    <row r="524" spans="1:11" s="2" customFormat="1" ht="12.75" hidden="1" x14ac:dyDescent="0.2">
      <c r="A524" s="437" t="s">
        <v>2102</v>
      </c>
      <c r="B524" s="405" t="s">
        <v>2084</v>
      </c>
      <c r="C524" s="501">
        <v>7500.21</v>
      </c>
      <c r="D524" s="406" t="s">
        <v>52</v>
      </c>
      <c r="E524" s="271" t="s">
        <v>52</v>
      </c>
      <c r="F524" s="185" t="s">
        <v>2140</v>
      </c>
      <c r="G524" s="185" t="s">
        <v>85</v>
      </c>
      <c r="H524" s="434" t="s">
        <v>776</v>
      </c>
      <c r="I524" s="185"/>
      <c r="J524" s="185"/>
      <c r="K524" s="194">
        <f t="shared" si="20"/>
        <v>7500.21</v>
      </c>
    </row>
    <row r="525" spans="1:11" s="2" customFormat="1" ht="12.75" hidden="1" x14ac:dyDescent="0.2">
      <c r="A525" s="437" t="s">
        <v>2102</v>
      </c>
      <c r="B525" s="473" t="s">
        <v>2086</v>
      </c>
      <c r="C525" s="474">
        <v>7150</v>
      </c>
      <c r="D525" s="406" t="s">
        <v>52</v>
      </c>
      <c r="E525" s="271" t="s">
        <v>856</v>
      </c>
      <c r="F525" s="185"/>
      <c r="G525" s="185" t="s">
        <v>85</v>
      </c>
      <c r="H525" s="433" t="s">
        <v>2105</v>
      </c>
      <c r="I525" s="185"/>
      <c r="J525" s="185"/>
      <c r="K525" s="194">
        <f t="shared" si="20"/>
        <v>7150</v>
      </c>
    </row>
    <row r="526" spans="1:11" s="2" customFormat="1" ht="12.75" hidden="1" x14ac:dyDescent="0.2">
      <c r="A526" s="437" t="s">
        <v>2102</v>
      </c>
      <c r="B526" s="473" t="s">
        <v>2087</v>
      </c>
      <c r="C526" s="474">
        <v>99820</v>
      </c>
      <c r="D526" s="406" t="s">
        <v>52</v>
      </c>
      <c r="E526" s="193" t="s">
        <v>856</v>
      </c>
      <c r="F526" s="185"/>
      <c r="G526" s="185" t="s">
        <v>92</v>
      </c>
      <c r="H526" s="433" t="s">
        <v>1035</v>
      </c>
      <c r="I526" s="185"/>
      <c r="J526" s="185"/>
      <c r="K526" s="194">
        <f t="shared" si="20"/>
        <v>99820</v>
      </c>
    </row>
    <row r="527" spans="1:11" s="2" customFormat="1" ht="22.5" hidden="1" x14ac:dyDescent="0.2">
      <c r="A527" s="469" t="s">
        <v>2102</v>
      </c>
      <c r="B527" s="417" t="s">
        <v>109</v>
      </c>
      <c r="C527" s="483">
        <v>477950.04</v>
      </c>
      <c r="D527" s="410" t="s">
        <v>52</v>
      </c>
      <c r="E527" s="193" t="s">
        <v>854</v>
      </c>
      <c r="F527" s="185"/>
      <c r="G527" s="185" t="s">
        <v>85</v>
      </c>
      <c r="H527" s="433" t="s">
        <v>198</v>
      </c>
      <c r="I527" s="185">
        <v>4</v>
      </c>
      <c r="J527" s="185"/>
      <c r="K527" s="194">
        <f t="shared" si="20"/>
        <v>477950.04</v>
      </c>
    </row>
    <row r="528" spans="1:11" s="2" customFormat="1" ht="22.5" hidden="1" x14ac:dyDescent="0.2">
      <c r="A528" s="437" t="s">
        <v>2102</v>
      </c>
      <c r="B528" s="400" t="s">
        <v>2098</v>
      </c>
      <c r="C528" s="474">
        <v>48740</v>
      </c>
      <c r="D528" s="406" t="s">
        <v>52</v>
      </c>
      <c r="E528" s="193" t="s">
        <v>856</v>
      </c>
      <c r="F528" s="185" t="s">
        <v>79</v>
      </c>
      <c r="G528" s="185" t="s">
        <v>92</v>
      </c>
      <c r="H528" s="497" t="s">
        <v>102</v>
      </c>
      <c r="I528" s="185"/>
      <c r="J528" s="185"/>
      <c r="K528" s="194">
        <f t="shared" si="20"/>
        <v>48740</v>
      </c>
    </row>
    <row r="529" spans="1:11" s="13" customFormat="1" ht="15" hidden="1" x14ac:dyDescent="0.25">
      <c r="A529" s="437" t="s">
        <v>2102</v>
      </c>
      <c r="B529" s="400" t="s">
        <v>2099</v>
      </c>
      <c r="C529" s="401">
        <v>3000</v>
      </c>
      <c r="D529" s="406" t="s">
        <v>52</v>
      </c>
      <c r="E529" s="174" t="s">
        <v>856</v>
      </c>
      <c r="F529" s="281"/>
      <c r="G529" s="281" t="s">
        <v>85</v>
      </c>
      <c r="H529" s="476" t="s">
        <v>147</v>
      </c>
      <c r="I529" s="281">
        <v>2</v>
      </c>
      <c r="J529" s="281"/>
      <c r="K529" s="194">
        <f t="shared" si="20"/>
        <v>3000</v>
      </c>
    </row>
    <row r="530" spans="1:11" s="13" customFormat="1" ht="15" hidden="1" x14ac:dyDescent="0.25">
      <c r="A530" s="437" t="s">
        <v>2102</v>
      </c>
      <c r="B530" s="400" t="s">
        <v>2072</v>
      </c>
      <c r="C530" s="401">
        <v>80500</v>
      </c>
      <c r="D530" s="406" t="s">
        <v>49</v>
      </c>
      <c r="E530" s="174" t="s">
        <v>856</v>
      </c>
      <c r="F530" s="281" t="s">
        <v>79</v>
      </c>
      <c r="G530" s="281" t="s">
        <v>92</v>
      </c>
      <c r="H530" s="476" t="s">
        <v>2104</v>
      </c>
      <c r="I530" s="281"/>
      <c r="J530" s="281"/>
      <c r="K530" s="194">
        <f t="shared" si="20"/>
        <v>80500</v>
      </c>
    </row>
    <row r="531" spans="1:11" s="13" customFormat="1" ht="34.5" hidden="1" x14ac:dyDescent="0.25">
      <c r="A531" s="437" t="s">
        <v>2102</v>
      </c>
      <c r="B531" s="405" t="s">
        <v>2073</v>
      </c>
      <c r="C531" s="401">
        <v>79200</v>
      </c>
      <c r="D531" s="406" t="s">
        <v>49</v>
      </c>
      <c r="E531" s="193" t="s">
        <v>856</v>
      </c>
      <c r="F531" s="281"/>
      <c r="G531" s="281" t="s">
        <v>85</v>
      </c>
      <c r="H531" s="476" t="s">
        <v>2103</v>
      </c>
      <c r="I531" s="281"/>
      <c r="J531" s="281"/>
      <c r="K531" s="194">
        <f t="shared" si="20"/>
        <v>79200</v>
      </c>
    </row>
    <row r="532" spans="1:11" s="13" customFormat="1" ht="23.25" hidden="1" x14ac:dyDescent="0.25">
      <c r="A532" s="437" t="s">
        <v>2102</v>
      </c>
      <c r="B532" s="405" t="s">
        <v>2097</v>
      </c>
      <c r="C532" s="401">
        <v>19800</v>
      </c>
      <c r="D532" s="406" t="s">
        <v>52</v>
      </c>
      <c r="E532" s="174" t="s">
        <v>856</v>
      </c>
      <c r="F532" s="281"/>
      <c r="G532" s="281" t="s">
        <v>92</v>
      </c>
      <c r="H532" s="476" t="s">
        <v>1045</v>
      </c>
      <c r="I532" s="281"/>
      <c r="J532" s="281"/>
      <c r="K532" s="194">
        <f t="shared" si="20"/>
        <v>19800</v>
      </c>
    </row>
    <row r="533" spans="1:11" s="13" customFormat="1" ht="15" hidden="1" x14ac:dyDescent="0.25">
      <c r="A533" s="437" t="s">
        <v>2132</v>
      </c>
      <c r="B533" s="405" t="s">
        <v>2108</v>
      </c>
      <c r="C533" s="401">
        <v>65967</v>
      </c>
      <c r="D533" s="406" t="s">
        <v>52</v>
      </c>
      <c r="E533" s="174" t="s">
        <v>856</v>
      </c>
      <c r="F533" s="281" t="s">
        <v>79</v>
      </c>
      <c r="G533" s="281" t="s">
        <v>92</v>
      </c>
      <c r="H533" s="476" t="s">
        <v>2143</v>
      </c>
      <c r="I533" s="281"/>
      <c r="J533" s="281"/>
      <c r="K533" s="194">
        <f t="shared" si="20"/>
        <v>65967</v>
      </c>
    </row>
    <row r="534" spans="1:11" s="13" customFormat="1" ht="15" hidden="1" x14ac:dyDescent="0.25">
      <c r="A534" s="437" t="s">
        <v>2132</v>
      </c>
      <c r="B534" s="405" t="s">
        <v>2112</v>
      </c>
      <c r="C534" s="401">
        <v>23800</v>
      </c>
      <c r="D534" s="406" t="s">
        <v>52</v>
      </c>
      <c r="E534" s="174" t="s">
        <v>856</v>
      </c>
      <c r="F534" s="281"/>
      <c r="G534" s="281" t="s">
        <v>92</v>
      </c>
      <c r="H534" s="476" t="s">
        <v>1878</v>
      </c>
      <c r="I534" s="281"/>
      <c r="J534" s="281"/>
      <c r="K534" s="194">
        <f t="shared" si="20"/>
        <v>23800</v>
      </c>
    </row>
    <row r="535" spans="1:11" s="13" customFormat="1" ht="23.25" hidden="1" x14ac:dyDescent="0.25">
      <c r="A535" s="437" t="s">
        <v>2132</v>
      </c>
      <c r="B535" s="405" t="s">
        <v>2414</v>
      </c>
      <c r="C535" s="401">
        <v>95770.93</v>
      </c>
      <c r="D535" s="406" t="s">
        <v>53</v>
      </c>
      <c r="E535" s="193" t="s">
        <v>53</v>
      </c>
      <c r="F535" s="281" t="s">
        <v>2415</v>
      </c>
      <c r="G535" s="281" t="s">
        <v>85</v>
      </c>
      <c r="H535" s="454" t="s">
        <v>776</v>
      </c>
      <c r="I535" s="281"/>
      <c r="J535" s="281"/>
      <c r="K535" s="194">
        <f t="shared" si="20"/>
        <v>95770.93</v>
      </c>
    </row>
    <row r="536" spans="1:11" s="13" customFormat="1" ht="15" hidden="1" x14ac:dyDescent="0.25">
      <c r="A536" s="437" t="s">
        <v>2132</v>
      </c>
      <c r="B536" s="405" t="s">
        <v>2210</v>
      </c>
      <c r="C536" s="401">
        <v>72040</v>
      </c>
      <c r="D536" s="406" t="s">
        <v>52</v>
      </c>
      <c r="E536" s="174" t="s">
        <v>856</v>
      </c>
      <c r="F536" s="281" t="s">
        <v>79</v>
      </c>
      <c r="G536" s="281" t="s">
        <v>110</v>
      </c>
      <c r="H536" s="476" t="s">
        <v>186</v>
      </c>
      <c r="I536" s="281"/>
      <c r="J536" s="281"/>
      <c r="K536" s="194">
        <f t="shared" si="20"/>
        <v>72040</v>
      </c>
    </row>
    <row r="537" spans="1:11" s="13" customFormat="1" ht="15" hidden="1" x14ac:dyDescent="0.25">
      <c r="A537" s="437" t="s">
        <v>2132</v>
      </c>
      <c r="B537" s="405" t="s">
        <v>2110</v>
      </c>
      <c r="C537" s="401">
        <v>3750.11</v>
      </c>
      <c r="D537" s="406" t="s">
        <v>53</v>
      </c>
      <c r="E537" s="174" t="s">
        <v>53</v>
      </c>
      <c r="F537" s="281" t="s">
        <v>777</v>
      </c>
      <c r="G537" s="281" t="s">
        <v>85</v>
      </c>
      <c r="H537" s="454" t="s">
        <v>776</v>
      </c>
      <c r="I537" s="281"/>
      <c r="J537" s="281"/>
      <c r="K537" s="194">
        <f t="shared" si="20"/>
        <v>3750.11</v>
      </c>
    </row>
    <row r="538" spans="1:11" s="13" customFormat="1" ht="15" hidden="1" x14ac:dyDescent="0.25">
      <c r="A538" s="437" t="s">
        <v>2132</v>
      </c>
      <c r="B538" s="405" t="s">
        <v>2119</v>
      </c>
      <c r="C538" s="401">
        <v>52084.800000000003</v>
      </c>
      <c r="D538" s="406" t="s">
        <v>52</v>
      </c>
      <c r="E538" s="174" t="s">
        <v>52</v>
      </c>
      <c r="F538" s="281" t="s">
        <v>777</v>
      </c>
      <c r="G538" s="281" t="s">
        <v>85</v>
      </c>
      <c r="H538" s="454" t="s">
        <v>776</v>
      </c>
      <c r="I538" s="281"/>
      <c r="J538" s="281"/>
      <c r="K538" s="194">
        <f t="shared" si="20"/>
        <v>52084.800000000003</v>
      </c>
    </row>
    <row r="539" spans="1:11" s="13" customFormat="1" ht="15" hidden="1" x14ac:dyDescent="0.25">
      <c r="A539" s="437" t="s">
        <v>2132</v>
      </c>
      <c r="B539" s="405" t="s">
        <v>2120</v>
      </c>
      <c r="C539" s="401">
        <v>52084.800000000003</v>
      </c>
      <c r="D539" s="406" t="s">
        <v>52</v>
      </c>
      <c r="E539" s="174" t="s">
        <v>52</v>
      </c>
      <c r="F539" s="281" t="s">
        <v>777</v>
      </c>
      <c r="G539" s="281" t="s">
        <v>85</v>
      </c>
      <c r="H539" s="454" t="s">
        <v>776</v>
      </c>
      <c r="I539" s="281"/>
      <c r="J539" s="281"/>
      <c r="K539" s="194">
        <f t="shared" si="20"/>
        <v>52084.800000000003</v>
      </c>
    </row>
    <row r="540" spans="1:11" s="13" customFormat="1" ht="15" hidden="1" x14ac:dyDescent="0.25">
      <c r="A540" s="438" t="s">
        <v>2132</v>
      </c>
      <c r="B540" s="405" t="s">
        <v>2121</v>
      </c>
      <c r="C540" s="401">
        <v>52084.800000000003</v>
      </c>
      <c r="D540" s="406" t="s">
        <v>52</v>
      </c>
      <c r="E540" s="174" t="s">
        <v>52</v>
      </c>
      <c r="F540" s="281" t="s">
        <v>777</v>
      </c>
      <c r="G540" s="281" t="s">
        <v>85</v>
      </c>
      <c r="H540" s="454" t="s">
        <v>776</v>
      </c>
      <c r="I540" s="281"/>
      <c r="J540" s="281"/>
      <c r="K540" s="194">
        <f t="shared" si="20"/>
        <v>52084.800000000003</v>
      </c>
    </row>
    <row r="541" spans="1:11" s="13" customFormat="1" ht="15" hidden="1" x14ac:dyDescent="0.25">
      <c r="A541" s="438" t="s">
        <v>2132</v>
      </c>
      <c r="B541" s="405" t="s">
        <v>2122</v>
      </c>
      <c r="C541" s="401">
        <v>52084.800000000003</v>
      </c>
      <c r="D541" s="406" t="s">
        <v>52</v>
      </c>
      <c r="E541" s="174" t="s">
        <v>52</v>
      </c>
      <c r="F541" s="281" t="s">
        <v>777</v>
      </c>
      <c r="G541" s="281" t="s">
        <v>85</v>
      </c>
      <c r="H541" s="454" t="s">
        <v>776</v>
      </c>
      <c r="I541" s="281"/>
      <c r="J541" s="281"/>
      <c r="K541" s="194">
        <f t="shared" si="20"/>
        <v>52084.800000000003</v>
      </c>
    </row>
    <row r="542" spans="1:11" s="13" customFormat="1" ht="15" hidden="1" x14ac:dyDescent="0.25">
      <c r="A542" s="438" t="s">
        <v>2132</v>
      </c>
      <c r="B542" s="405" t="s">
        <v>2123</v>
      </c>
      <c r="C542" s="401">
        <v>52084.800000000003</v>
      </c>
      <c r="D542" s="406" t="s">
        <v>52</v>
      </c>
      <c r="E542" s="174" t="s">
        <v>52</v>
      </c>
      <c r="F542" s="281" t="s">
        <v>777</v>
      </c>
      <c r="G542" s="281" t="s">
        <v>85</v>
      </c>
      <c r="H542" s="454" t="s">
        <v>776</v>
      </c>
      <c r="I542" s="281"/>
      <c r="J542" s="281"/>
      <c r="K542" s="194">
        <f t="shared" si="20"/>
        <v>52084.800000000003</v>
      </c>
    </row>
    <row r="543" spans="1:11" s="13" customFormat="1" ht="15" hidden="1" x14ac:dyDescent="0.25">
      <c r="A543" s="438" t="s">
        <v>2132</v>
      </c>
      <c r="B543" s="405" t="s">
        <v>2124</v>
      </c>
      <c r="C543" s="401">
        <v>52084.800000000003</v>
      </c>
      <c r="D543" s="406" t="s">
        <v>52</v>
      </c>
      <c r="E543" s="174" t="s">
        <v>52</v>
      </c>
      <c r="F543" s="281" t="s">
        <v>777</v>
      </c>
      <c r="G543" s="281" t="s">
        <v>85</v>
      </c>
      <c r="H543" s="454" t="s">
        <v>776</v>
      </c>
      <c r="I543" s="281"/>
      <c r="J543" s="281"/>
      <c r="K543" s="194">
        <f t="shared" si="20"/>
        <v>52084.800000000003</v>
      </c>
    </row>
    <row r="544" spans="1:11" s="13" customFormat="1" ht="15" hidden="1" x14ac:dyDescent="0.25">
      <c r="A544" s="438" t="s">
        <v>2132</v>
      </c>
      <c r="B544" s="405" t="s">
        <v>2125</v>
      </c>
      <c r="C544" s="401">
        <v>52084.800000000003</v>
      </c>
      <c r="D544" s="406" t="s">
        <v>52</v>
      </c>
      <c r="E544" s="174" t="s">
        <v>52</v>
      </c>
      <c r="F544" s="281" t="s">
        <v>777</v>
      </c>
      <c r="G544" s="281" t="s">
        <v>85</v>
      </c>
      <c r="H544" s="454" t="s">
        <v>776</v>
      </c>
      <c r="I544" s="281"/>
      <c r="J544" s="281"/>
      <c r="K544" s="194">
        <f t="shared" si="20"/>
        <v>52084.800000000003</v>
      </c>
    </row>
    <row r="545" spans="1:11" s="13" customFormat="1" ht="15" hidden="1" x14ac:dyDescent="0.25">
      <c r="A545" s="438" t="s">
        <v>2132</v>
      </c>
      <c r="B545" s="405" t="s">
        <v>2126</v>
      </c>
      <c r="C545" s="401">
        <v>59897.52</v>
      </c>
      <c r="D545" s="406" t="s">
        <v>52</v>
      </c>
      <c r="E545" s="174" t="s">
        <v>52</v>
      </c>
      <c r="F545" s="281" t="s">
        <v>777</v>
      </c>
      <c r="G545" s="281" t="s">
        <v>85</v>
      </c>
      <c r="H545" s="454" t="s">
        <v>776</v>
      </c>
      <c r="I545" s="281"/>
      <c r="J545" s="281"/>
      <c r="K545" s="194">
        <f t="shared" si="20"/>
        <v>59897.52</v>
      </c>
    </row>
    <row r="546" spans="1:11" s="13" customFormat="1" ht="15" hidden="1" x14ac:dyDescent="0.25">
      <c r="A546" s="438" t="s">
        <v>2132</v>
      </c>
      <c r="B546" s="405" t="s">
        <v>2127</v>
      </c>
      <c r="C546" s="401">
        <v>59897.52</v>
      </c>
      <c r="D546" s="406" t="s">
        <v>52</v>
      </c>
      <c r="E546" s="174" t="s">
        <v>52</v>
      </c>
      <c r="F546" s="281" t="s">
        <v>777</v>
      </c>
      <c r="G546" s="281" t="s">
        <v>85</v>
      </c>
      <c r="H546" s="454" t="s">
        <v>776</v>
      </c>
      <c r="I546" s="281"/>
      <c r="J546" s="281"/>
      <c r="K546" s="194">
        <f t="shared" si="20"/>
        <v>59897.52</v>
      </c>
    </row>
    <row r="547" spans="1:11" s="13" customFormat="1" ht="15" hidden="1" x14ac:dyDescent="0.25">
      <c r="A547" s="438" t="s">
        <v>2132</v>
      </c>
      <c r="B547" s="405" t="s">
        <v>2128</v>
      </c>
      <c r="C547" s="401">
        <v>54689.04</v>
      </c>
      <c r="D547" s="406" t="s">
        <v>52</v>
      </c>
      <c r="E547" s="174" t="s">
        <v>52</v>
      </c>
      <c r="F547" s="281" t="s">
        <v>777</v>
      </c>
      <c r="G547" s="281" t="s">
        <v>85</v>
      </c>
      <c r="H547" s="454" t="s">
        <v>776</v>
      </c>
      <c r="I547" s="281"/>
      <c r="J547" s="281"/>
      <c r="K547" s="194">
        <f t="shared" si="20"/>
        <v>54689.04</v>
      </c>
    </row>
    <row r="548" spans="1:11" s="13" customFormat="1" ht="15" hidden="1" x14ac:dyDescent="0.25">
      <c r="A548" s="404" t="s">
        <v>2132</v>
      </c>
      <c r="B548" s="411" t="s">
        <v>2134</v>
      </c>
      <c r="C548" s="401">
        <v>35000</v>
      </c>
      <c r="D548" s="406" t="s">
        <v>52</v>
      </c>
      <c r="E548" s="174" t="s">
        <v>856</v>
      </c>
      <c r="F548" s="281"/>
      <c r="G548" s="281" t="s">
        <v>92</v>
      </c>
      <c r="H548" s="476" t="s">
        <v>2139</v>
      </c>
      <c r="I548" s="281">
        <v>9</v>
      </c>
      <c r="J548" s="281"/>
      <c r="K548" s="194">
        <f t="shared" si="20"/>
        <v>35000</v>
      </c>
    </row>
    <row r="549" spans="1:11" s="13" customFormat="1" ht="33.75" hidden="1" customHeight="1" x14ac:dyDescent="0.25">
      <c r="A549" s="553" t="s">
        <v>2148</v>
      </c>
      <c r="B549" s="411" t="s">
        <v>2146</v>
      </c>
      <c r="C549" s="401">
        <v>5468.9</v>
      </c>
      <c r="D549" s="406" t="s">
        <v>49</v>
      </c>
      <c r="E549" s="174" t="s">
        <v>49</v>
      </c>
      <c r="F549" s="189" t="s">
        <v>1250</v>
      </c>
      <c r="G549" s="281" t="s">
        <v>85</v>
      </c>
      <c r="H549" s="454" t="s">
        <v>776</v>
      </c>
      <c r="I549" s="281"/>
      <c r="J549" s="281"/>
      <c r="K549" s="194">
        <f t="shared" si="20"/>
        <v>5468.9</v>
      </c>
    </row>
    <row r="550" spans="1:11" s="13" customFormat="1" ht="15" hidden="1" x14ac:dyDescent="0.25">
      <c r="A550" s="554"/>
      <c r="B550" s="411" t="s">
        <v>1808</v>
      </c>
      <c r="C550" s="401">
        <v>98830.91</v>
      </c>
      <c r="D550" s="406" t="s">
        <v>49</v>
      </c>
      <c r="E550" s="174" t="s">
        <v>49</v>
      </c>
      <c r="F550" s="189" t="s">
        <v>2147</v>
      </c>
      <c r="G550" s="185" t="s">
        <v>85</v>
      </c>
      <c r="H550" s="434" t="s">
        <v>776</v>
      </c>
      <c r="I550" s="185"/>
      <c r="J550" s="185"/>
      <c r="K550" s="194">
        <f t="shared" si="20"/>
        <v>98830.91</v>
      </c>
    </row>
    <row r="551" spans="1:11" s="13" customFormat="1" ht="15" hidden="1" x14ac:dyDescent="0.25">
      <c r="A551" s="555"/>
      <c r="B551" s="411" t="s">
        <v>2149</v>
      </c>
      <c r="C551" s="401">
        <v>22344.38</v>
      </c>
      <c r="D551" s="406" t="s">
        <v>49</v>
      </c>
      <c r="E551" s="174" t="s">
        <v>49</v>
      </c>
      <c r="F551" s="189" t="s">
        <v>1239</v>
      </c>
      <c r="G551" s="185" t="s">
        <v>85</v>
      </c>
      <c r="H551" s="434" t="s">
        <v>776</v>
      </c>
      <c r="I551" s="185"/>
      <c r="J551" s="185"/>
      <c r="K551" s="194">
        <f t="shared" si="20"/>
        <v>22344.38</v>
      </c>
    </row>
    <row r="552" spans="1:11" s="13" customFormat="1" ht="23.25" hidden="1" x14ac:dyDescent="0.25">
      <c r="A552" s="404" t="s">
        <v>2167</v>
      </c>
      <c r="B552" s="411" t="s">
        <v>2151</v>
      </c>
      <c r="C552" s="401">
        <v>78161</v>
      </c>
      <c r="D552" s="406" t="s">
        <v>52</v>
      </c>
      <c r="E552" s="174" t="s">
        <v>856</v>
      </c>
      <c r="F552" s="189"/>
      <c r="G552" s="185" t="s">
        <v>92</v>
      </c>
      <c r="H552" s="433" t="s">
        <v>127</v>
      </c>
      <c r="I552" s="185"/>
      <c r="J552" s="185"/>
      <c r="K552" s="194">
        <f t="shared" si="20"/>
        <v>78161</v>
      </c>
    </row>
    <row r="553" spans="1:11" s="13" customFormat="1" ht="23.25" hidden="1" x14ac:dyDescent="0.25">
      <c r="A553" s="407" t="s">
        <v>2167</v>
      </c>
      <c r="B553" s="421" t="s">
        <v>2340</v>
      </c>
      <c r="C553" s="409">
        <v>205977.60000000001</v>
      </c>
      <c r="D553" s="410" t="s">
        <v>53</v>
      </c>
      <c r="E553" s="174" t="s">
        <v>854</v>
      </c>
      <c r="F553" s="189" t="s">
        <v>79</v>
      </c>
      <c r="G553" s="185" t="s">
        <v>92</v>
      </c>
      <c r="H553" s="433" t="s">
        <v>2215</v>
      </c>
      <c r="I553" s="185"/>
      <c r="J553" s="185"/>
      <c r="K553" s="194">
        <f t="shared" si="20"/>
        <v>205977.60000000001</v>
      </c>
    </row>
    <row r="554" spans="1:11" s="13" customFormat="1" ht="23.25" hidden="1" x14ac:dyDescent="0.25">
      <c r="A554" s="496" t="s">
        <v>2167</v>
      </c>
      <c r="B554" s="411" t="s">
        <v>2153</v>
      </c>
      <c r="C554" s="401">
        <v>2852.3</v>
      </c>
      <c r="D554" s="406" t="s">
        <v>53</v>
      </c>
      <c r="E554" s="174" t="s">
        <v>856</v>
      </c>
      <c r="F554" s="189"/>
      <c r="G554" s="185" t="s">
        <v>92</v>
      </c>
      <c r="H554" s="433" t="s">
        <v>2215</v>
      </c>
      <c r="I554" s="185"/>
      <c r="J554" s="185"/>
      <c r="K554" s="194">
        <f t="shared" si="20"/>
        <v>2852.3</v>
      </c>
    </row>
    <row r="555" spans="1:11" s="13" customFormat="1" ht="15" hidden="1" x14ac:dyDescent="0.25">
      <c r="A555" s="455" t="s">
        <v>2167</v>
      </c>
      <c r="B555" s="411" t="s">
        <v>2154</v>
      </c>
      <c r="C555" s="401">
        <v>18193</v>
      </c>
      <c r="D555" s="406" t="s">
        <v>52</v>
      </c>
      <c r="E555" s="174" t="s">
        <v>856</v>
      </c>
      <c r="F555" s="189"/>
      <c r="G555" s="185" t="s">
        <v>85</v>
      </c>
      <c r="H555" s="433" t="s">
        <v>139</v>
      </c>
      <c r="I555" s="185"/>
      <c r="J555" s="185"/>
      <c r="K555" s="194">
        <f t="shared" si="20"/>
        <v>18193</v>
      </c>
    </row>
    <row r="556" spans="1:11" s="13" customFormat="1" ht="15" hidden="1" x14ac:dyDescent="0.25">
      <c r="A556" s="404" t="s">
        <v>2167</v>
      </c>
      <c r="B556" s="411" t="s">
        <v>2155</v>
      </c>
      <c r="C556" s="401">
        <v>18960</v>
      </c>
      <c r="D556" s="406" t="s">
        <v>52</v>
      </c>
      <c r="E556" s="174" t="s">
        <v>856</v>
      </c>
      <c r="F556" s="189" t="s">
        <v>79</v>
      </c>
      <c r="G556" s="185" t="s">
        <v>92</v>
      </c>
      <c r="H556" s="433" t="s">
        <v>102</v>
      </c>
      <c r="I556" s="281"/>
      <c r="J556" s="281"/>
      <c r="K556" s="194">
        <f t="shared" si="20"/>
        <v>18960</v>
      </c>
    </row>
    <row r="557" spans="1:11" s="13" customFormat="1" ht="23.25" hidden="1" x14ac:dyDescent="0.25">
      <c r="A557" s="404" t="s">
        <v>2167</v>
      </c>
      <c r="B557" s="411" t="s">
        <v>2156</v>
      </c>
      <c r="C557" s="401">
        <v>23820</v>
      </c>
      <c r="D557" s="406" t="s">
        <v>52</v>
      </c>
      <c r="E557" s="174" t="s">
        <v>856</v>
      </c>
      <c r="F557" s="189"/>
      <c r="G557" s="185" t="s">
        <v>92</v>
      </c>
      <c r="H557" s="433" t="s">
        <v>238</v>
      </c>
      <c r="I557" s="281"/>
      <c r="J557" s="281"/>
      <c r="K557" s="194">
        <f t="shared" si="20"/>
        <v>23820</v>
      </c>
    </row>
    <row r="558" spans="1:11" s="13" customFormat="1" ht="23.25" hidden="1" x14ac:dyDescent="0.25">
      <c r="A558" s="404" t="s">
        <v>2167</v>
      </c>
      <c r="B558" s="411" t="s">
        <v>2157</v>
      </c>
      <c r="C558" s="490">
        <v>7000</v>
      </c>
      <c r="D558" s="406" t="s">
        <v>52</v>
      </c>
      <c r="E558" s="174" t="s">
        <v>856</v>
      </c>
      <c r="F558" s="189" t="s">
        <v>79</v>
      </c>
      <c r="G558" s="185" t="s">
        <v>92</v>
      </c>
      <c r="H558" s="433" t="s">
        <v>238</v>
      </c>
      <c r="I558" s="281"/>
      <c r="J558" s="281"/>
      <c r="K558" s="194">
        <f t="shared" si="20"/>
        <v>7000</v>
      </c>
    </row>
    <row r="559" spans="1:11" s="13" customFormat="1" ht="23.25" hidden="1" x14ac:dyDescent="0.25">
      <c r="A559" s="404" t="s">
        <v>2167</v>
      </c>
      <c r="B559" s="411" t="s">
        <v>2158</v>
      </c>
      <c r="C559" s="401">
        <v>46400</v>
      </c>
      <c r="D559" s="406" t="s">
        <v>52</v>
      </c>
      <c r="E559" s="174" t="s">
        <v>856</v>
      </c>
      <c r="F559" s="189" t="s">
        <v>79</v>
      </c>
      <c r="G559" s="185" t="s">
        <v>92</v>
      </c>
      <c r="H559" s="433" t="s">
        <v>2215</v>
      </c>
      <c r="I559" s="281"/>
      <c r="J559" s="281"/>
      <c r="K559" s="194">
        <f t="shared" si="20"/>
        <v>46400</v>
      </c>
    </row>
    <row r="560" spans="1:11" s="2" customFormat="1" ht="22.5" hidden="1" x14ac:dyDescent="0.2">
      <c r="A560" s="437" t="s">
        <v>2167</v>
      </c>
      <c r="B560" s="511" t="s">
        <v>2345</v>
      </c>
      <c r="C560" s="474">
        <v>33000</v>
      </c>
      <c r="D560" s="406" t="s">
        <v>53</v>
      </c>
      <c r="E560" s="193" t="s">
        <v>856</v>
      </c>
      <c r="F560" s="185" t="s">
        <v>79</v>
      </c>
      <c r="G560" s="185" t="s">
        <v>92</v>
      </c>
      <c r="H560" s="433" t="s">
        <v>2527</v>
      </c>
      <c r="I560" s="185"/>
      <c r="J560" s="185"/>
      <c r="K560" s="194">
        <f t="shared" si="20"/>
        <v>33000</v>
      </c>
    </row>
    <row r="561" spans="1:11" s="13" customFormat="1" ht="15" hidden="1" x14ac:dyDescent="0.25">
      <c r="A561" s="407" t="s">
        <v>2167</v>
      </c>
      <c r="B561" s="421" t="s">
        <v>2162</v>
      </c>
      <c r="C561" s="409">
        <v>472180</v>
      </c>
      <c r="D561" s="410" t="s">
        <v>52</v>
      </c>
      <c r="E561" s="174" t="s">
        <v>854</v>
      </c>
      <c r="F561" s="189"/>
      <c r="G561" s="185" t="s">
        <v>92</v>
      </c>
      <c r="H561" s="433" t="s">
        <v>498</v>
      </c>
      <c r="I561" s="281"/>
      <c r="J561" s="281"/>
      <c r="K561" s="194">
        <f t="shared" si="20"/>
        <v>472180</v>
      </c>
    </row>
    <row r="562" spans="1:11" s="13" customFormat="1" ht="15" hidden="1" x14ac:dyDescent="0.25">
      <c r="A562" s="455" t="s">
        <v>2167</v>
      </c>
      <c r="B562" s="473" t="s">
        <v>2164</v>
      </c>
      <c r="C562" s="401">
        <v>25000</v>
      </c>
      <c r="D562" s="406" t="s">
        <v>52</v>
      </c>
      <c r="E562" s="174" t="s">
        <v>856</v>
      </c>
      <c r="F562" s="189"/>
      <c r="G562" s="185" t="s">
        <v>85</v>
      </c>
      <c r="H562" s="433" t="s">
        <v>2168</v>
      </c>
      <c r="I562" s="281">
        <v>7</v>
      </c>
      <c r="J562" s="281"/>
      <c r="K562" s="194">
        <f t="shared" si="20"/>
        <v>25000</v>
      </c>
    </row>
    <row r="563" spans="1:11" s="13" customFormat="1" ht="15" hidden="1" x14ac:dyDescent="0.25">
      <c r="A563" s="404" t="s">
        <v>2167</v>
      </c>
      <c r="B563" s="411" t="s">
        <v>2165</v>
      </c>
      <c r="C563" s="401">
        <v>99000</v>
      </c>
      <c r="D563" s="406" t="s">
        <v>52</v>
      </c>
      <c r="E563" s="174" t="s">
        <v>52</v>
      </c>
      <c r="F563" s="189" t="s">
        <v>2231</v>
      </c>
      <c r="G563" s="185" t="s">
        <v>85</v>
      </c>
      <c r="H563" s="434" t="s">
        <v>776</v>
      </c>
      <c r="I563" s="281"/>
      <c r="J563" s="281"/>
      <c r="K563" s="194">
        <f t="shared" ref="K563:K631" si="21">C563-J563</f>
        <v>99000</v>
      </c>
    </row>
    <row r="564" spans="1:11" s="13" customFormat="1" ht="15" hidden="1" x14ac:dyDescent="0.25">
      <c r="A564" s="404" t="s">
        <v>2167</v>
      </c>
      <c r="B564" s="411" t="s">
        <v>2166</v>
      </c>
      <c r="C564" s="401">
        <v>10000</v>
      </c>
      <c r="D564" s="406" t="s">
        <v>52</v>
      </c>
      <c r="E564" s="174" t="s">
        <v>856</v>
      </c>
      <c r="F564" s="189"/>
      <c r="G564" s="185" t="s">
        <v>85</v>
      </c>
      <c r="H564" s="433" t="s">
        <v>2171</v>
      </c>
      <c r="I564" s="281"/>
      <c r="J564" s="281"/>
      <c r="K564" s="194">
        <f t="shared" si="21"/>
        <v>10000</v>
      </c>
    </row>
    <row r="565" spans="1:11" s="13" customFormat="1" ht="34.5" hidden="1" x14ac:dyDescent="0.25">
      <c r="A565" s="407" t="s">
        <v>2209</v>
      </c>
      <c r="B565" s="421" t="s">
        <v>150</v>
      </c>
      <c r="C565" s="409">
        <v>478836.5</v>
      </c>
      <c r="D565" s="410" t="s">
        <v>52</v>
      </c>
      <c r="E565" s="174" t="s">
        <v>854</v>
      </c>
      <c r="F565" s="189"/>
      <c r="G565" s="185" t="s">
        <v>84</v>
      </c>
      <c r="H565" s="433" t="s">
        <v>117</v>
      </c>
      <c r="I565" s="281"/>
      <c r="J565" s="281"/>
      <c r="K565" s="194">
        <f t="shared" si="21"/>
        <v>478836.5</v>
      </c>
    </row>
    <row r="566" spans="1:11" s="13" customFormat="1" ht="23.25" hidden="1" x14ac:dyDescent="0.25">
      <c r="A566" s="407" t="s">
        <v>2209</v>
      </c>
      <c r="B566" s="421" t="s">
        <v>2175</v>
      </c>
      <c r="C566" s="409">
        <v>499000</v>
      </c>
      <c r="D566" s="410" t="s">
        <v>52</v>
      </c>
      <c r="E566" s="174" t="s">
        <v>854</v>
      </c>
      <c r="F566" s="189"/>
      <c r="G566" s="185" t="s">
        <v>85</v>
      </c>
      <c r="H566" s="433" t="s">
        <v>2287</v>
      </c>
      <c r="I566" s="281">
        <v>2</v>
      </c>
      <c r="J566" s="281"/>
      <c r="K566" s="194">
        <f t="shared" si="21"/>
        <v>499000</v>
      </c>
    </row>
    <row r="567" spans="1:11" s="13" customFormat="1" ht="23.25" hidden="1" x14ac:dyDescent="0.25">
      <c r="A567" s="407" t="s">
        <v>2209</v>
      </c>
      <c r="B567" s="421" t="s">
        <v>2308</v>
      </c>
      <c r="C567" s="409">
        <v>223200</v>
      </c>
      <c r="D567" s="410" t="s">
        <v>52</v>
      </c>
      <c r="E567" s="174" t="s">
        <v>854</v>
      </c>
      <c r="F567" s="189"/>
      <c r="G567" s="185" t="s">
        <v>85</v>
      </c>
      <c r="H567" s="433" t="s">
        <v>2296</v>
      </c>
      <c r="I567" s="281"/>
      <c r="J567" s="281"/>
      <c r="K567" s="194">
        <f t="shared" si="21"/>
        <v>223200</v>
      </c>
    </row>
    <row r="568" spans="1:11" s="305" customFormat="1" ht="23.25" hidden="1" x14ac:dyDescent="0.25">
      <c r="A568" s="485" t="s">
        <v>2209</v>
      </c>
      <c r="B568" s="411" t="s">
        <v>2177</v>
      </c>
      <c r="C568" s="401">
        <v>12800</v>
      </c>
      <c r="D568" s="406" t="s">
        <v>52</v>
      </c>
      <c r="E568" s="193" t="s">
        <v>856</v>
      </c>
      <c r="F568" s="190"/>
      <c r="G568" s="185" t="s">
        <v>92</v>
      </c>
      <c r="H568" s="433" t="s">
        <v>2033</v>
      </c>
      <c r="I568" s="185"/>
      <c r="J568" s="185"/>
      <c r="K568" s="194">
        <f t="shared" si="21"/>
        <v>12800</v>
      </c>
    </row>
    <row r="569" spans="1:11" s="13" customFormat="1" ht="23.25" hidden="1" x14ac:dyDescent="0.25">
      <c r="A569" s="404" t="s">
        <v>2209</v>
      </c>
      <c r="B569" s="411" t="s">
        <v>2178</v>
      </c>
      <c r="C569" s="401">
        <v>2000</v>
      </c>
      <c r="D569" s="406" t="s">
        <v>52</v>
      </c>
      <c r="E569" s="174" t="s">
        <v>856</v>
      </c>
      <c r="F569" s="189"/>
      <c r="G569" s="185" t="s">
        <v>84</v>
      </c>
      <c r="H569" s="433" t="s">
        <v>2218</v>
      </c>
      <c r="I569" s="281">
        <v>7</v>
      </c>
      <c r="J569" s="281"/>
      <c r="K569" s="194">
        <f t="shared" si="21"/>
        <v>2000</v>
      </c>
    </row>
    <row r="570" spans="1:11" s="13" customFormat="1" ht="15" hidden="1" x14ac:dyDescent="0.25">
      <c r="A570" s="492" t="s">
        <v>2209</v>
      </c>
      <c r="B570" s="411" t="s">
        <v>2179</v>
      </c>
      <c r="C570" s="401">
        <v>56367</v>
      </c>
      <c r="D570" s="406" t="s">
        <v>52</v>
      </c>
      <c r="E570" s="174" t="s">
        <v>856</v>
      </c>
      <c r="F570" s="189" t="s">
        <v>79</v>
      </c>
      <c r="G570" s="185" t="s">
        <v>92</v>
      </c>
      <c r="H570" s="433" t="s">
        <v>124</v>
      </c>
      <c r="I570" s="281"/>
      <c r="J570" s="281"/>
      <c r="K570" s="194">
        <f t="shared" si="21"/>
        <v>56367</v>
      </c>
    </row>
    <row r="571" spans="1:11" s="13" customFormat="1" ht="15" hidden="1" x14ac:dyDescent="0.25">
      <c r="A571" s="407" t="s">
        <v>2209</v>
      </c>
      <c r="B571" s="421" t="s">
        <v>2180</v>
      </c>
      <c r="C571" s="409">
        <v>133970.65</v>
      </c>
      <c r="D571" s="410" t="s">
        <v>52</v>
      </c>
      <c r="E571" s="174" t="s">
        <v>854</v>
      </c>
      <c r="F571" s="189"/>
      <c r="G571" s="185" t="s">
        <v>92</v>
      </c>
      <c r="H571" s="433" t="s">
        <v>124</v>
      </c>
      <c r="I571" s="281"/>
      <c r="J571" s="281"/>
      <c r="K571" s="194">
        <f t="shared" si="21"/>
        <v>133970.65</v>
      </c>
    </row>
    <row r="572" spans="1:11" s="13" customFormat="1" ht="15" hidden="1" x14ac:dyDescent="0.25">
      <c r="A572" s="455" t="s">
        <v>2209</v>
      </c>
      <c r="B572" s="411" t="s">
        <v>2181</v>
      </c>
      <c r="C572" s="401">
        <v>31231.25</v>
      </c>
      <c r="D572" s="406" t="s">
        <v>52</v>
      </c>
      <c r="E572" s="193" t="s">
        <v>856</v>
      </c>
      <c r="F572" s="189"/>
      <c r="G572" s="185" t="s">
        <v>85</v>
      </c>
      <c r="H572" s="433" t="s">
        <v>147</v>
      </c>
      <c r="I572" s="281">
        <v>2</v>
      </c>
      <c r="J572" s="281"/>
      <c r="K572" s="194">
        <f t="shared" si="21"/>
        <v>31231.25</v>
      </c>
    </row>
    <row r="573" spans="1:11" s="13" customFormat="1" ht="15" hidden="1" x14ac:dyDescent="0.25">
      <c r="A573" s="485" t="s">
        <v>2209</v>
      </c>
      <c r="B573" s="411" t="s">
        <v>1633</v>
      </c>
      <c r="C573" s="401">
        <v>99571.199999999997</v>
      </c>
      <c r="D573" s="406" t="s">
        <v>52</v>
      </c>
      <c r="E573" s="193" t="s">
        <v>856</v>
      </c>
      <c r="F573" s="215"/>
      <c r="G573" s="185" t="s">
        <v>85</v>
      </c>
      <c r="H573" s="433" t="s">
        <v>1654</v>
      </c>
      <c r="I573" s="281"/>
      <c r="J573" s="281"/>
      <c r="K573" s="194">
        <f t="shared" si="21"/>
        <v>99571.199999999997</v>
      </c>
    </row>
    <row r="574" spans="1:11" s="13" customFormat="1" ht="23.25" hidden="1" x14ac:dyDescent="0.25">
      <c r="A574" s="412" t="s">
        <v>2209</v>
      </c>
      <c r="B574" s="411" t="s">
        <v>1632</v>
      </c>
      <c r="C574" s="401">
        <v>94950</v>
      </c>
      <c r="D574" s="406" t="s">
        <v>52</v>
      </c>
      <c r="E574" s="174" t="s">
        <v>856</v>
      </c>
      <c r="F574" s="215" t="s">
        <v>79</v>
      </c>
      <c r="G574" s="185" t="s">
        <v>84</v>
      </c>
      <c r="H574" s="433" t="s">
        <v>121</v>
      </c>
      <c r="I574" s="281"/>
      <c r="J574" s="281"/>
      <c r="K574" s="194">
        <f t="shared" si="21"/>
        <v>94950</v>
      </c>
    </row>
    <row r="575" spans="1:11" s="13" customFormat="1" ht="14.4" x14ac:dyDescent="0.3">
      <c r="A575" s="224" t="s">
        <v>2209</v>
      </c>
      <c r="B575" s="107" t="s">
        <v>2188</v>
      </c>
      <c r="C575" s="45">
        <v>99000</v>
      </c>
      <c r="D575" s="70" t="s">
        <v>58</v>
      </c>
      <c r="E575" s="174"/>
      <c r="F575" s="189" t="s">
        <v>79</v>
      </c>
      <c r="G575" s="185"/>
      <c r="H575" s="107"/>
      <c r="I575" s="281"/>
      <c r="J575" s="281"/>
      <c r="K575" s="194">
        <f t="shared" si="21"/>
        <v>99000</v>
      </c>
    </row>
    <row r="576" spans="1:11" s="13" customFormat="1" ht="15" hidden="1" x14ac:dyDescent="0.25">
      <c r="A576" s="404" t="s">
        <v>2209</v>
      </c>
      <c r="B576" s="411" t="s">
        <v>2189</v>
      </c>
      <c r="C576" s="401">
        <v>99900</v>
      </c>
      <c r="D576" s="406" t="s">
        <v>52</v>
      </c>
      <c r="E576" s="174" t="s">
        <v>856</v>
      </c>
      <c r="F576" s="189" t="s">
        <v>79</v>
      </c>
      <c r="G576" s="185" t="s">
        <v>92</v>
      </c>
      <c r="H576" s="433" t="s">
        <v>132</v>
      </c>
      <c r="I576" s="281"/>
      <c r="J576" s="281"/>
      <c r="K576" s="194">
        <f t="shared" si="21"/>
        <v>99900</v>
      </c>
    </row>
    <row r="577" spans="1:11" s="13" customFormat="1" ht="23.25" hidden="1" x14ac:dyDescent="0.25">
      <c r="A577" s="404" t="s">
        <v>2209</v>
      </c>
      <c r="B577" s="411" t="s">
        <v>2190</v>
      </c>
      <c r="C577" s="401">
        <v>99000</v>
      </c>
      <c r="D577" s="406" t="s">
        <v>55</v>
      </c>
      <c r="E577" s="174" t="s">
        <v>856</v>
      </c>
      <c r="F577" s="189" t="s">
        <v>79</v>
      </c>
      <c r="G577" s="185" t="s">
        <v>92</v>
      </c>
      <c r="H577" s="433" t="s">
        <v>2887</v>
      </c>
      <c r="I577" s="281"/>
      <c r="J577" s="281"/>
      <c r="K577" s="194">
        <f t="shared" si="21"/>
        <v>99000</v>
      </c>
    </row>
    <row r="578" spans="1:11" s="13" customFormat="1" ht="15" hidden="1" x14ac:dyDescent="0.25">
      <c r="A578" s="404" t="s">
        <v>2209</v>
      </c>
      <c r="B578" s="411" t="s">
        <v>2195</v>
      </c>
      <c r="C578" s="401">
        <v>37501.06</v>
      </c>
      <c r="D578" s="406" t="s">
        <v>52</v>
      </c>
      <c r="E578" s="174" t="s">
        <v>52</v>
      </c>
      <c r="F578" s="189" t="s">
        <v>1292</v>
      </c>
      <c r="G578" s="185" t="s">
        <v>85</v>
      </c>
      <c r="H578" s="434" t="s">
        <v>776</v>
      </c>
      <c r="I578" s="281"/>
      <c r="J578" s="281"/>
      <c r="K578" s="194">
        <f t="shared" si="21"/>
        <v>37501.06</v>
      </c>
    </row>
    <row r="579" spans="1:11" s="13" customFormat="1" ht="15" hidden="1" x14ac:dyDescent="0.25">
      <c r="A579" s="485" t="s">
        <v>2209</v>
      </c>
      <c r="B579" s="411" t="s">
        <v>2196</v>
      </c>
      <c r="C579" s="401">
        <v>28125.79</v>
      </c>
      <c r="D579" s="406" t="s">
        <v>52</v>
      </c>
      <c r="E579" s="174" t="s">
        <v>52</v>
      </c>
      <c r="F579" s="189" t="s">
        <v>1292</v>
      </c>
      <c r="G579" s="185" t="s">
        <v>85</v>
      </c>
      <c r="H579" s="434" t="s">
        <v>776</v>
      </c>
      <c r="I579" s="281"/>
      <c r="J579" s="281"/>
      <c r="K579" s="194">
        <f t="shared" si="21"/>
        <v>28125.79</v>
      </c>
    </row>
    <row r="580" spans="1:11" s="13" customFormat="1" ht="15" hidden="1" x14ac:dyDescent="0.25">
      <c r="A580" s="404" t="s">
        <v>2209</v>
      </c>
      <c r="B580" s="411" t="s">
        <v>2197</v>
      </c>
      <c r="C580" s="401">
        <v>9375.26</v>
      </c>
      <c r="D580" s="406" t="s">
        <v>52</v>
      </c>
      <c r="E580" s="174" t="s">
        <v>52</v>
      </c>
      <c r="F580" s="189" t="s">
        <v>1292</v>
      </c>
      <c r="G580" s="185" t="s">
        <v>85</v>
      </c>
      <c r="H580" s="434" t="s">
        <v>776</v>
      </c>
      <c r="I580" s="281"/>
      <c r="J580" s="281"/>
      <c r="K580" s="194">
        <f t="shared" si="21"/>
        <v>9375.26</v>
      </c>
    </row>
    <row r="581" spans="1:11" s="13" customFormat="1" ht="15" hidden="1" x14ac:dyDescent="0.25">
      <c r="A581" s="404" t="s">
        <v>2209</v>
      </c>
      <c r="B581" s="411" t="s">
        <v>1870</v>
      </c>
      <c r="C581" s="401">
        <v>9375.26</v>
      </c>
      <c r="D581" s="406" t="s">
        <v>52</v>
      </c>
      <c r="E581" s="174" t="s">
        <v>52</v>
      </c>
      <c r="F581" s="189" t="s">
        <v>1292</v>
      </c>
      <c r="G581" s="185" t="s">
        <v>85</v>
      </c>
      <c r="H581" s="434" t="s">
        <v>776</v>
      </c>
      <c r="I581" s="281"/>
      <c r="J581" s="281"/>
      <c r="K581" s="194">
        <f t="shared" si="21"/>
        <v>9375.26</v>
      </c>
    </row>
    <row r="582" spans="1:11" s="13" customFormat="1" ht="15" hidden="1" x14ac:dyDescent="0.25">
      <c r="A582" s="404" t="s">
        <v>2209</v>
      </c>
      <c r="B582" s="411" t="s">
        <v>2198</v>
      </c>
      <c r="C582" s="401">
        <v>33844.699999999997</v>
      </c>
      <c r="D582" s="406" t="s">
        <v>53</v>
      </c>
      <c r="E582" s="174" t="s">
        <v>53</v>
      </c>
      <c r="F582" s="189" t="s">
        <v>777</v>
      </c>
      <c r="G582" s="185" t="s">
        <v>85</v>
      </c>
      <c r="H582" s="434" t="s">
        <v>776</v>
      </c>
      <c r="I582" s="281"/>
      <c r="J582" s="281"/>
      <c r="K582" s="194">
        <f t="shared" ref="K582:K586" si="22">C582-J582</f>
        <v>33844.699999999997</v>
      </c>
    </row>
    <row r="583" spans="1:11" s="2" customFormat="1" ht="12.75" hidden="1" x14ac:dyDescent="0.2">
      <c r="A583" s="549" t="s">
        <v>2148</v>
      </c>
      <c r="B583" s="411" t="s">
        <v>2412</v>
      </c>
      <c r="C583" s="401">
        <v>25781.98</v>
      </c>
      <c r="D583" s="402" t="s">
        <v>52</v>
      </c>
      <c r="E583" s="193" t="s">
        <v>52</v>
      </c>
      <c r="F583" s="189" t="s">
        <v>1239</v>
      </c>
      <c r="G583" s="185" t="s">
        <v>85</v>
      </c>
      <c r="H583" s="434" t="s">
        <v>776</v>
      </c>
      <c r="I583" s="185"/>
      <c r="J583" s="185"/>
      <c r="K583" s="194">
        <f t="shared" si="22"/>
        <v>25781.98</v>
      </c>
    </row>
    <row r="584" spans="1:11" s="2" customFormat="1" ht="12.75" hidden="1" x14ac:dyDescent="0.2">
      <c r="A584" s="550"/>
      <c r="B584" s="411" t="s">
        <v>2413</v>
      </c>
      <c r="C584" s="415">
        <v>23438.16</v>
      </c>
      <c r="D584" s="402" t="s">
        <v>52</v>
      </c>
      <c r="E584" s="193" t="s">
        <v>52</v>
      </c>
      <c r="F584" s="189" t="s">
        <v>2141</v>
      </c>
      <c r="G584" s="185" t="s">
        <v>85</v>
      </c>
      <c r="H584" s="434" t="s">
        <v>776</v>
      </c>
      <c r="I584" s="185"/>
      <c r="J584" s="185"/>
      <c r="K584" s="194">
        <f t="shared" si="22"/>
        <v>23438.16</v>
      </c>
    </row>
    <row r="585" spans="1:11" s="2" customFormat="1" ht="12.75" hidden="1" x14ac:dyDescent="0.2">
      <c r="A585" s="550"/>
      <c r="B585" s="411" t="s">
        <v>2382</v>
      </c>
      <c r="C585" s="401">
        <v>23438.16</v>
      </c>
      <c r="D585" s="402" t="s">
        <v>52</v>
      </c>
      <c r="E585" s="193" t="s">
        <v>52</v>
      </c>
      <c r="F585" s="189" t="s">
        <v>2141</v>
      </c>
      <c r="G585" s="185" t="s">
        <v>85</v>
      </c>
      <c r="H585" s="434" t="s">
        <v>776</v>
      </c>
      <c r="I585" s="185"/>
      <c r="J585" s="185"/>
      <c r="K585" s="194">
        <f t="shared" si="22"/>
        <v>23438.16</v>
      </c>
    </row>
    <row r="586" spans="1:11" s="2" customFormat="1" ht="12.75" hidden="1" x14ac:dyDescent="0.2">
      <c r="A586" s="552"/>
      <c r="B586" s="411" t="s">
        <v>1808</v>
      </c>
      <c r="C586" s="415">
        <v>98830.91</v>
      </c>
      <c r="D586" s="402" t="s">
        <v>52</v>
      </c>
      <c r="E586" s="193" t="s">
        <v>52</v>
      </c>
      <c r="F586" s="189" t="s">
        <v>1239</v>
      </c>
      <c r="G586" s="185" t="s">
        <v>85</v>
      </c>
      <c r="H586" s="434" t="s">
        <v>776</v>
      </c>
      <c r="I586" s="185"/>
      <c r="J586" s="185"/>
      <c r="K586" s="194">
        <f t="shared" si="22"/>
        <v>98830.91</v>
      </c>
    </row>
    <row r="587" spans="1:11" s="13" customFormat="1" ht="15" hidden="1" x14ac:dyDescent="0.25">
      <c r="A587" s="404" t="s">
        <v>2209</v>
      </c>
      <c r="B587" s="411" t="s">
        <v>1869</v>
      </c>
      <c r="C587" s="401">
        <v>16250.46</v>
      </c>
      <c r="D587" s="406" t="s">
        <v>52</v>
      </c>
      <c r="E587" s="174" t="s">
        <v>52</v>
      </c>
      <c r="F587" s="189" t="s">
        <v>1292</v>
      </c>
      <c r="G587" s="185" t="s">
        <v>85</v>
      </c>
      <c r="H587" s="434" t="s">
        <v>776</v>
      </c>
      <c r="I587" s="281"/>
      <c r="J587" s="281"/>
      <c r="K587" s="194">
        <f t="shared" si="21"/>
        <v>16250.46</v>
      </c>
    </row>
    <row r="588" spans="1:11" s="13" customFormat="1" ht="18" hidden="1" customHeight="1" x14ac:dyDescent="0.25">
      <c r="A588" s="404" t="s">
        <v>2209</v>
      </c>
      <c r="B588" s="411" t="s">
        <v>2199</v>
      </c>
      <c r="C588" s="401">
        <v>6250.18</v>
      </c>
      <c r="D588" s="406" t="s">
        <v>52</v>
      </c>
      <c r="E588" s="193" t="s">
        <v>52</v>
      </c>
      <c r="F588" s="281" t="s">
        <v>1292</v>
      </c>
      <c r="G588" s="281" t="s">
        <v>85</v>
      </c>
      <c r="H588" s="454" t="s">
        <v>776</v>
      </c>
      <c r="I588" s="281"/>
      <c r="J588" s="281"/>
      <c r="K588" s="194">
        <f t="shared" si="21"/>
        <v>6250.18</v>
      </c>
    </row>
    <row r="589" spans="1:11" s="13" customFormat="1" ht="15" hidden="1" x14ac:dyDescent="0.25">
      <c r="A589" s="412" t="s">
        <v>2209</v>
      </c>
      <c r="B589" s="411" t="s">
        <v>1693</v>
      </c>
      <c r="C589" s="401">
        <v>3125.09</v>
      </c>
      <c r="D589" s="406" t="s">
        <v>52</v>
      </c>
      <c r="E589" s="193" t="s">
        <v>52</v>
      </c>
      <c r="F589" s="189" t="s">
        <v>1292</v>
      </c>
      <c r="G589" s="185" t="s">
        <v>85</v>
      </c>
      <c r="H589" s="434" t="s">
        <v>776</v>
      </c>
      <c r="I589" s="281"/>
      <c r="J589" s="281"/>
      <c r="K589" s="194">
        <f t="shared" si="21"/>
        <v>3125.09</v>
      </c>
    </row>
    <row r="590" spans="1:11" s="13" customFormat="1" ht="15" hidden="1" x14ac:dyDescent="0.25">
      <c r="A590" s="412" t="s">
        <v>2209</v>
      </c>
      <c r="B590" s="411" t="s">
        <v>2200</v>
      </c>
      <c r="C590" s="401">
        <v>18750.53</v>
      </c>
      <c r="D590" s="406" t="s">
        <v>53</v>
      </c>
      <c r="E590" s="174" t="s">
        <v>53</v>
      </c>
      <c r="F590" s="189" t="s">
        <v>777</v>
      </c>
      <c r="G590" s="185" t="s">
        <v>85</v>
      </c>
      <c r="H590" s="434" t="s">
        <v>776</v>
      </c>
      <c r="I590" s="281"/>
      <c r="J590" s="281"/>
      <c r="K590" s="194">
        <f t="shared" si="21"/>
        <v>18750.53</v>
      </c>
    </row>
    <row r="591" spans="1:11" s="13" customFormat="1" ht="15" hidden="1" x14ac:dyDescent="0.25">
      <c r="A591" s="484" t="s">
        <v>2209</v>
      </c>
      <c r="B591" s="411" t="s">
        <v>2182</v>
      </c>
      <c r="C591" s="401">
        <v>74834.48</v>
      </c>
      <c r="D591" s="406" t="s">
        <v>52</v>
      </c>
      <c r="E591" s="174" t="s">
        <v>52</v>
      </c>
      <c r="F591" s="189" t="s">
        <v>777</v>
      </c>
      <c r="G591" s="185" t="s">
        <v>85</v>
      </c>
      <c r="H591" s="434" t="s">
        <v>776</v>
      </c>
      <c r="I591" s="281"/>
      <c r="J591" s="281"/>
      <c r="K591" s="194">
        <f t="shared" si="21"/>
        <v>74834.48</v>
      </c>
    </row>
    <row r="592" spans="1:11" s="13" customFormat="1" ht="15" hidden="1" x14ac:dyDescent="0.25">
      <c r="A592" s="404" t="s">
        <v>2209</v>
      </c>
      <c r="B592" s="411" t="s">
        <v>2183</v>
      </c>
      <c r="C592" s="401">
        <v>74834.48</v>
      </c>
      <c r="D592" s="406" t="s">
        <v>52</v>
      </c>
      <c r="E592" s="174" t="s">
        <v>52</v>
      </c>
      <c r="F592" s="189" t="s">
        <v>777</v>
      </c>
      <c r="G592" s="185" t="s">
        <v>85</v>
      </c>
      <c r="H592" s="434" t="s">
        <v>776</v>
      </c>
      <c r="I592" s="281"/>
      <c r="J592" s="281"/>
      <c r="K592" s="194">
        <f t="shared" si="21"/>
        <v>74834.48</v>
      </c>
    </row>
    <row r="593" spans="1:11" s="13" customFormat="1" ht="15" hidden="1" x14ac:dyDescent="0.25">
      <c r="A593" s="404" t="s">
        <v>2209</v>
      </c>
      <c r="B593" s="411" t="s">
        <v>2184</v>
      </c>
      <c r="C593" s="401">
        <v>74834.48</v>
      </c>
      <c r="D593" s="406" t="s">
        <v>52</v>
      </c>
      <c r="E593" s="174" t="s">
        <v>52</v>
      </c>
      <c r="F593" s="189" t="s">
        <v>777</v>
      </c>
      <c r="G593" s="185" t="s">
        <v>85</v>
      </c>
      <c r="H593" s="434" t="s">
        <v>776</v>
      </c>
      <c r="I593" s="281"/>
      <c r="J593" s="281"/>
      <c r="K593" s="194">
        <f t="shared" si="21"/>
        <v>74834.48</v>
      </c>
    </row>
    <row r="594" spans="1:11" s="13" customFormat="1" ht="15" hidden="1" x14ac:dyDescent="0.25">
      <c r="A594" s="404" t="s">
        <v>2209</v>
      </c>
      <c r="B594" s="411" t="s">
        <v>2185</v>
      </c>
      <c r="C594" s="401">
        <v>63420</v>
      </c>
      <c r="D594" s="406" t="s">
        <v>52</v>
      </c>
      <c r="E594" s="174" t="s">
        <v>856</v>
      </c>
      <c r="F594" s="189" t="s">
        <v>79</v>
      </c>
      <c r="G594" s="185" t="s">
        <v>92</v>
      </c>
      <c r="H594" s="476" t="s">
        <v>292</v>
      </c>
      <c r="I594" s="281"/>
      <c r="J594" s="281"/>
      <c r="K594" s="194">
        <f t="shared" si="21"/>
        <v>63420</v>
      </c>
    </row>
    <row r="595" spans="1:11" s="13" customFormat="1" ht="15" hidden="1" x14ac:dyDescent="0.25">
      <c r="A595" s="404" t="s">
        <v>2209</v>
      </c>
      <c r="B595" s="411" t="s">
        <v>2186</v>
      </c>
      <c r="C595" s="401">
        <v>19200</v>
      </c>
      <c r="D595" s="406" t="s">
        <v>53</v>
      </c>
      <c r="E595" s="174" t="s">
        <v>856</v>
      </c>
      <c r="F595" s="189"/>
      <c r="G595" s="185" t="s">
        <v>85</v>
      </c>
      <c r="H595" s="433" t="s">
        <v>2313</v>
      </c>
      <c r="I595" s="281"/>
      <c r="J595" s="281"/>
      <c r="K595" s="194">
        <f t="shared" si="21"/>
        <v>19200</v>
      </c>
    </row>
    <row r="596" spans="1:11" s="13" customFormat="1" ht="23.25" hidden="1" x14ac:dyDescent="0.25">
      <c r="A596" s="404" t="s">
        <v>2209</v>
      </c>
      <c r="B596" s="411" t="s">
        <v>2191</v>
      </c>
      <c r="C596" s="401">
        <v>67351.039999999994</v>
      </c>
      <c r="D596" s="406" t="s">
        <v>53</v>
      </c>
      <c r="E596" s="174" t="s">
        <v>53</v>
      </c>
      <c r="F596" s="189" t="s">
        <v>2250</v>
      </c>
      <c r="G596" s="185" t="s">
        <v>85</v>
      </c>
      <c r="H596" s="434" t="s">
        <v>776</v>
      </c>
      <c r="I596" s="281"/>
      <c r="J596" s="281"/>
      <c r="K596" s="194">
        <f t="shared" si="21"/>
        <v>67351.039999999994</v>
      </c>
    </row>
    <row r="597" spans="1:11" s="13" customFormat="1" ht="23.25" hidden="1" x14ac:dyDescent="0.25">
      <c r="A597" s="404" t="s">
        <v>2209</v>
      </c>
      <c r="B597" s="411" t="s">
        <v>2192</v>
      </c>
      <c r="C597" s="401">
        <v>67351.039999999994</v>
      </c>
      <c r="D597" s="406" t="s">
        <v>53</v>
      </c>
      <c r="E597" s="174" t="s">
        <v>53</v>
      </c>
      <c r="F597" s="189" t="s">
        <v>2250</v>
      </c>
      <c r="G597" s="185" t="s">
        <v>85</v>
      </c>
      <c r="H597" s="434" t="s">
        <v>776</v>
      </c>
      <c r="I597" s="281"/>
      <c r="J597" s="281"/>
      <c r="K597" s="194">
        <f t="shared" si="21"/>
        <v>67351.039999999994</v>
      </c>
    </row>
    <row r="598" spans="1:11" s="13" customFormat="1" ht="23.25" hidden="1" x14ac:dyDescent="0.25">
      <c r="A598" s="407" t="s">
        <v>2213</v>
      </c>
      <c r="B598" s="421" t="s">
        <v>2212</v>
      </c>
      <c r="C598" s="409">
        <v>304560</v>
      </c>
      <c r="D598" s="410" t="s">
        <v>52</v>
      </c>
      <c r="E598" s="174" t="s">
        <v>854</v>
      </c>
      <c r="F598" s="189"/>
      <c r="G598" s="185" t="s">
        <v>85</v>
      </c>
      <c r="H598" s="433" t="s">
        <v>2219</v>
      </c>
      <c r="I598" s="281">
        <v>9</v>
      </c>
      <c r="J598" s="281"/>
      <c r="K598" s="194">
        <f t="shared" si="21"/>
        <v>304560</v>
      </c>
    </row>
    <row r="599" spans="1:11" s="13" customFormat="1" ht="23.25" hidden="1" x14ac:dyDescent="0.25">
      <c r="A599" s="407" t="s">
        <v>2220</v>
      </c>
      <c r="B599" s="421" t="s">
        <v>2216</v>
      </c>
      <c r="C599" s="409">
        <v>646800</v>
      </c>
      <c r="D599" s="410" t="s">
        <v>52</v>
      </c>
      <c r="E599" s="174" t="s">
        <v>854</v>
      </c>
      <c r="F599" s="189"/>
      <c r="G599" s="185" t="s">
        <v>92</v>
      </c>
      <c r="H599" s="433" t="s">
        <v>2312</v>
      </c>
      <c r="I599" s="281"/>
      <c r="J599" s="281"/>
      <c r="K599" s="194">
        <f t="shared" si="21"/>
        <v>646800</v>
      </c>
    </row>
    <row r="600" spans="1:11" s="13" customFormat="1" ht="16.5" hidden="1" customHeight="1" x14ac:dyDescent="0.25">
      <c r="A600" s="407" t="s">
        <v>2220</v>
      </c>
      <c r="B600" s="421" t="s">
        <v>2217</v>
      </c>
      <c r="C600" s="409">
        <v>377440</v>
      </c>
      <c r="D600" s="410" t="s">
        <v>52</v>
      </c>
      <c r="E600" s="174" t="s">
        <v>854</v>
      </c>
      <c r="F600" s="189"/>
      <c r="G600" s="185" t="s">
        <v>84</v>
      </c>
      <c r="H600" s="433" t="s">
        <v>396</v>
      </c>
      <c r="I600" s="281"/>
      <c r="J600" s="281"/>
      <c r="K600" s="194">
        <f t="shared" si="21"/>
        <v>377440</v>
      </c>
    </row>
    <row r="601" spans="1:11" s="13" customFormat="1" ht="16.5" hidden="1" customHeight="1" x14ac:dyDescent="0.25">
      <c r="A601" s="404" t="s">
        <v>2274</v>
      </c>
      <c r="B601" s="411" t="s">
        <v>2224</v>
      </c>
      <c r="C601" s="401">
        <v>47145.71</v>
      </c>
      <c r="D601" s="406" t="s">
        <v>52</v>
      </c>
      <c r="E601" s="174" t="s">
        <v>856</v>
      </c>
      <c r="F601" s="189" t="s">
        <v>79</v>
      </c>
      <c r="G601" s="185" t="s">
        <v>92</v>
      </c>
      <c r="H601" s="433" t="s">
        <v>590</v>
      </c>
      <c r="I601" s="281"/>
      <c r="J601" s="281"/>
      <c r="K601" s="194">
        <f t="shared" si="21"/>
        <v>47145.71</v>
      </c>
    </row>
    <row r="602" spans="1:11" s="13" customFormat="1" ht="23.25" hidden="1" x14ac:dyDescent="0.25">
      <c r="A602" s="404" t="s">
        <v>2274</v>
      </c>
      <c r="B602" s="411" t="s">
        <v>2225</v>
      </c>
      <c r="C602" s="401">
        <v>52642.8</v>
      </c>
      <c r="D602" s="406" t="s">
        <v>52</v>
      </c>
      <c r="E602" s="174" t="s">
        <v>856</v>
      </c>
      <c r="F602" s="189"/>
      <c r="G602" s="185" t="s">
        <v>85</v>
      </c>
      <c r="H602" s="433" t="s">
        <v>862</v>
      </c>
      <c r="I602" s="281"/>
      <c r="J602" s="281"/>
      <c r="K602" s="194">
        <f t="shared" si="21"/>
        <v>52642.8</v>
      </c>
    </row>
    <row r="603" spans="1:11" s="13" customFormat="1" ht="16.5" hidden="1" customHeight="1" x14ac:dyDescent="0.25">
      <c r="A603" s="404" t="s">
        <v>2274</v>
      </c>
      <c r="B603" s="411" t="s">
        <v>2226</v>
      </c>
      <c r="C603" s="401">
        <v>9647.2000000000007</v>
      </c>
      <c r="D603" s="406" t="s">
        <v>52</v>
      </c>
      <c r="E603" s="174" t="s">
        <v>856</v>
      </c>
      <c r="F603" s="189"/>
      <c r="G603" s="185" t="s">
        <v>92</v>
      </c>
      <c r="H603" s="433" t="s">
        <v>122</v>
      </c>
      <c r="I603" s="281"/>
      <c r="J603" s="281"/>
      <c r="K603" s="194">
        <f t="shared" si="21"/>
        <v>9647.2000000000007</v>
      </c>
    </row>
    <row r="604" spans="1:11" s="13" customFormat="1" ht="16.5" hidden="1" customHeight="1" x14ac:dyDescent="0.25">
      <c r="A604" s="404" t="s">
        <v>2274</v>
      </c>
      <c r="B604" s="411" t="s">
        <v>2227</v>
      </c>
      <c r="C604" s="401">
        <v>82500</v>
      </c>
      <c r="D604" s="406" t="s">
        <v>52</v>
      </c>
      <c r="E604" s="174" t="s">
        <v>856</v>
      </c>
      <c r="F604" s="189" t="s">
        <v>79</v>
      </c>
      <c r="G604" s="185" t="s">
        <v>92</v>
      </c>
      <c r="H604" s="433" t="s">
        <v>114</v>
      </c>
      <c r="I604" s="281"/>
      <c r="J604" s="281"/>
      <c r="K604" s="194">
        <f t="shared" si="21"/>
        <v>82500</v>
      </c>
    </row>
    <row r="605" spans="1:11" s="13" customFormat="1" ht="16.5" hidden="1" customHeight="1" x14ac:dyDescent="0.25">
      <c r="A605" s="404" t="s">
        <v>2274</v>
      </c>
      <c r="B605" s="411" t="s">
        <v>2228</v>
      </c>
      <c r="C605" s="401">
        <v>55134.68</v>
      </c>
      <c r="D605" s="406" t="s">
        <v>52</v>
      </c>
      <c r="E605" s="174" t="s">
        <v>856</v>
      </c>
      <c r="F605" s="189" t="s">
        <v>79</v>
      </c>
      <c r="G605" s="185" t="s">
        <v>92</v>
      </c>
      <c r="H605" s="433" t="s">
        <v>114</v>
      </c>
      <c r="I605" s="281"/>
      <c r="J605" s="281"/>
      <c r="K605" s="194">
        <f t="shared" si="21"/>
        <v>55134.68</v>
      </c>
    </row>
    <row r="606" spans="1:11" s="13" customFormat="1" ht="23.25" hidden="1" x14ac:dyDescent="0.25">
      <c r="A606" s="407" t="s">
        <v>2274</v>
      </c>
      <c r="B606" s="421" t="s">
        <v>2230</v>
      </c>
      <c r="C606" s="409">
        <v>1350000</v>
      </c>
      <c r="D606" s="410" t="s">
        <v>52</v>
      </c>
      <c r="E606" s="174" t="s">
        <v>854</v>
      </c>
      <c r="F606" s="189"/>
      <c r="G606" s="185" t="s">
        <v>92</v>
      </c>
      <c r="H606" s="433" t="s">
        <v>2289</v>
      </c>
      <c r="I606" s="281">
        <v>9</v>
      </c>
      <c r="J606" s="281"/>
      <c r="K606" s="194">
        <f t="shared" si="21"/>
        <v>1350000</v>
      </c>
    </row>
    <row r="607" spans="1:11" s="13" customFormat="1" ht="23.25" hidden="1" x14ac:dyDescent="0.25">
      <c r="A607" s="407" t="s">
        <v>2274</v>
      </c>
      <c r="B607" s="421" t="s">
        <v>2239</v>
      </c>
      <c r="C607" s="409">
        <v>427700</v>
      </c>
      <c r="D607" s="410" t="s">
        <v>52</v>
      </c>
      <c r="E607" s="174" t="s">
        <v>854</v>
      </c>
      <c r="F607" s="189"/>
      <c r="G607" s="185" t="s">
        <v>92</v>
      </c>
      <c r="H607" s="433" t="s">
        <v>2276</v>
      </c>
      <c r="I607" s="281"/>
      <c r="J607" s="281"/>
      <c r="K607" s="194">
        <f t="shared" si="21"/>
        <v>427700</v>
      </c>
    </row>
    <row r="608" spans="1:11" s="13" customFormat="1" ht="23.25" hidden="1" x14ac:dyDescent="0.25">
      <c r="A608" s="404" t="s">
        <v>2274</v>
      </c>
      <c r="B608" s="411" t="s">
        <v>2241</v>
      </c>
      <c r="C608" s="401">
        <v>72300</v>
      </c>
      <c r="D608" s="406" t="s">
        <v>52</v>
      </c>
      <c r="E608" s="174" t="s">
        <v>856</v>
      </c>
      <c r="F608" s="189" t="s">
        <v>79</v>
      </c>
      <c r="G608" s="185" t="s">
        <v>92</v>
      </c>
      <c r="H608" s="433" t="s">
        <v>2276</v>
      </c>
      <c r="I608" s="281"/>
      <c r="J608" s="281"/>
      <c r="K608" s="194">
        <f t="shared" si="21"/>
        <v>72300</v>
      </c>
    </row>
    <row r="609" spans="1:11" s="13" customFormat="1" ht="16.5" hidden="1" customHeight="1" x14ac:dyDescent="0.25">
      <c r="A609" s="404" t="s">
        <v>2274</v>
      </c>
      <c r="B609" s="411" t="s">
        <v>2247</v>
      </c>
      <c r="C609" s="401">
        <v>49000</v>
      </c>
      <c r="D609" s="406" t="s">
        <v>52</v>
      </c>
      <c r="E609" s="174" t="s">
        <v>856</v>
      </c>
      <c r="F609" s="189"/>
      <c r="G609" s="185" t="s">
        <v>92</v>
      </c>
      <c r="H609" s="433" t="s">
        <v>2298</v>
      </c>
      <c r="I609" s="281">
        <v>7</v>
      </c>
      <c r="J609" s="281"/>
      <c r="K609" s="194">
        <f t="shared" si="21"/>
        <v>49000</v>
      </c>
    </row>
    <row r="610" spans="1:11" s="13" customFormat="1" ht="16.5" hidden="1" customHeight="1" x14ac:dyDescent="0.25">
      <c r="A610" s="407" t="s">
        <v>2274</v>
      </c>
      <c r="B610" s="421" t="s">
        <v>2249</v>
      </c>
      <c r="C610" s="409">
        <v>153259</v>
      </c>
      <c r="D610" s="410" t="s">
        <v>52</v>
      </c>
      <c r="E610" s="174" t="s">
        <v>854</v>
      </c>
      <c r="F610" s="189"/>
      <c r="G610" s="185" t="s">
        <v>92</v>
      </c>
      <c r="H610" s="433" t="s">
        <v>498</v>
      </c>
      <c r="I610" s="281"/>
      <c r="J610" s="281"/>
      <c r="K610" s="194">
        <f t="shared" ref="K610" si="23">C610-J610</f>
        <v>153259</v>
      </c>
    </row>
    <row r="611" spans="1:11" s="13" customFormat="1" ht="16.5" hidden="1" customHeight="1" x14ac:dyDescent="0.25">
      <c r="A611" s="404" t="s">
        <v>2274</v>
      </c>
      <c r="B611" s="411" t="s">
        <v>2293</v>
      </c>
      <c r="C611" s="401">
        <v>5750</v>
      </c>
      <c r="D611" s="406" t="s">
        <v>52</v>
      </c>
      <c r="E611" s="174" t="s">
        <v>856</v>
      </c>
      <c r="F611" s="189" t="s">
        <v>79</v>
      </c>
      <c r="G611" s="185" t="s">
        <v>92</v>
      </c>
      <c r="H611" s="433" t="s">
        <v>498</v>
      </c>
      <c r="I611" s="281"/>
      <c r="J611" s="281"/>
      <c r="K611" s="194">
        <f t="shared" si="21"/>
        <v>5750</v>
      </c>
    </row>
    <row r="612" spans="1:11" s="13" customFormat="1" ht="23.25" hidden="1" x14ac:dyDescent="0.25">
      <c r="A612" s="407" t="s">
        <v>2274</v>
      </c>
      <c r="B612" s="421" t="s">
        <v>2254</v>
      </c>
      <c r="C612" s="409">
        <v>133000</v>
      </c>
      <c r="D612" s="410" t="s">
        <v>52</v>
      </c>
      <c r="E612" s="174" t="s">
        <v>854</v>
      </c>
      <c r="F612" s="189"/>
      <c r="G612" s="185" t="s">
        <v>92</v>
      </c>
      <c r="H612" s="433" t="s">
        <v>601</v>
      </c>
      <c r="I612" s="281"/>
      <c r="J612" s="281"/>
      <c r="K612" s="194">
        <f t="shared" si="21"/>
        <v>133000</v>
      </c>
    </row>
    <row r="613" spans="1:11" s="13" customFormat="1" ht="16.5" hidden="1" customHeight="1" x14ac:dyDescent="0.25">
      <c r="A613" s="404" t="s">
        <v>2274</v>
      </c>
      <c r="B613" s="411" t="s">
        <v>2255</v>
      </c>
      <c r="C613" s="401">
        <v>12400</v>
      </c>
      <c r="D613" s="406" t="s">
        <v>52</v>
      </c>
      <c r="E613" s="174" t="s">
        <v>856</v>
      </c>
      <c r="F613" s="189"/>
      <c r="G613" s="185" t="s">
        <v>92</v>
      </c>
      <c r="H613" s="433" t="s">
        <v>2297</v>
      </c>
      <c r="I613" s="281"/>
      <c r="J613" s="281"/>
      <c r="K613" s="194">
        <f t="shared" si="21"/>
        <v>12400</v>
      </c>
    </row>
    <row r="614" spans="1:11" s="13" customFormat="1" ht="16.5" hidden="1" customHeight="1" x14ac:dyDescent="0.25">
      <c r="A614" s="404" t="s">
        <v>2274</v>
      </c>
      <c r="B614" s="411" t="s">
        <v>2260</v>
      </c>
      <c r="C614" s="401">
        <v>75002.11</v>
      </c>
      <c r="D614" s="406" t="s">
        <v>53</v>
      </c>
      <c r="E614" s="174" t="s">
        <v>53</v>
      </c>
      <c r="F614" s="189" t="s">
        <v>777</v>
      </c>
      <c r="G614" s="185" t="s">
        <v>85</v>
      </c>
      <c r="H614" s="434" t="s">
        <v>776</v>
      </c>
      <c r="I614" s="281"/>
      <c r="J614" s="281"/>
      <c r="K614" s="194">
        <f t="shared" si="21"/>
        <v>75002.11</v>
      </c>
    </row>
    <row r="615" spans="1:11" s="13" customFormat="1" ht="16.5" hidden="1" customHeight="1" x14ac:dyDescent="0.25">
      <c r="A615" s="404" t="s">
        <v>2274</v>
      </c>
      <c r="B615" s="411" t="s">
        <v>2256</v>
      </c>
      <c r="C615" s="401">
        <v>26250.74</v>
      </c>
      <c r="D615" s="406" t="s">
        <v>53</v>
      </c>
      <c r="E615" s="174" t="s">
        <v>53</v>
      </c>
      <c r="F615" s="189" t="s">
        <v>777</v>
      </c>
      <c r="G615" s="185" t="s">
        <v>85</v>
      </c>
      <c r="H615" s="434" t="s">
        <v>776</v>
      </c>
      <c r="I615" s="281"/>
      <c r="J615" s="281"/>
      <c r="K615" s="194">
        <f t="shared" si="21"/>
        <v>26250.74</v>
      </c>
    </row>
    <row r="616" spans="1:11" s="13" customFormat="1" ht="16.5" hidden="1" customHeight="1" x14ac:dyDescent="0.25">
      <c r="A616" s="404" t="s">
        <v>2274</v>
      </c>
      <c r="B616" s="411" t="s">
        <v>2257</v>
      </c>
      <c r="C616" s="401">
        <v>23906.92</v>
      </c>
      <c r="D616" s="406" t="s">
        <v>53</v>
      </c>
      <c r="E616" s="174" t="s">
        <v>53</v>
      </c>
      <c r="F616" s="189" t="s">
        <v>2409</v>
      </c>
      <c r="G616" s="185" t="s">
        <v>85</v>
      </c>
      <c r="H616" s="434" t="s">
        <v>776</v>
      </c>
      <c r="I616" s="281"/>
      <c r="J616" s="281"/>
      <c r="K616" s="194">
        <f t="shared" si="21"/>
        <v>23906.92</v>
      </c>
    </row>
    <row r="617" spans="1:11" s="13" customFormat="1" ht="15" hidden="1" x14ac:dyDescent="0.25">
      <c r="A617" s="404" t="s">
        <v>2274</v>
      </c>
      <c r="B617" s="411" t="s">
        <v>2258</v>
      </c>
      <c r="C617" s="401">
        <v>15000.42</v>
      </c>
      <c r="D617" s="406" t="s">
        <v>53</v>
      </c>
      <c r="E617" s="174" t="s">
        <v>53</v>
      </c>
      <c r="F617" s="189" t="s">
        <v>777</v>
      </c>
      <c r="G617" s="185" t="s">
        <v>85</v>
      </c>
      <c r="H617" s="434" t="s">
        <v>776</v>
      </c>
      <c r="I617" s="281"/>
      <c r="J617" s="281"/>
      <c r="K617" s="194">
        <f t="shared" si="21"/>
        <v>15000.42</v>
      </c>
    </row>
    <row r="618" spans="1:11" s="13" customFormat="1" ht="15" hidden="1" x14ac:dyDescent="0.25">
      <c r="A618" s="404" t="s">
        <v>2274</v>
      </c>
      <c r="B618" s="411" t="s">
        <v>2259</v>
      </c>
      <c r="C618" s="401">
        <v>3125.09</v>
      </c>
      <c r="D618" s="406" t="s">
        <v>53</v>
      </c>
      <c r="E618" s="174" t="s">
        <v>53</v>
      </c>
      <c r="F618" s="189" t="s">
        <v>777</v>
      </c>
      <c r="G618" s="185" t="s">
        <v>85</v>
      </c>
      <c r="H618" s="434" t="s">
        <v>776</v>
      </c>
      <c r="I618" s="281"/>
      <c r="J618" s="281"/>
      <c r="K618" s="194">
        <f t="shared" si="21"/>
        <v>3125.09</v>
      </c>
    </row>
    <row r="619" spans="1:11" s="13" customFormat="1" ht="23.25" hidden="1" x14ac:dyDescent="0.25">
      <c r="A619" s="404" t="s">
        <v>2274</v>
      </c>
      <c r="B619" s="411" t="s">
        <v>2261</v>
      </c>
      <c r="C619" s="401">
        <v>34000</v>
      </c>
      <c r="D619" s="406" t="s">
        <v>52</v>
      </c>
      <c r="E619" s="174" t="s">
        <v>856</v>
      </c>
      <c r="F619" s="189"/>
      <c r="G619" s="185" t="s">
        <v>85</v>
      </c>
      <c r="H619" s="433" t="s">
        <v>2275</v>
      </c>
      <c r="I619" s="281"/>
      <c r="J619" s="281"/>
      <c r="K619" s="194">
        <f t="shared" si="21"/>
        <v>34000</v>
      </c>
    </row>
    <row r="620" spans="1:11" s="13" customFormat="1" ht="15" hidden="1" x14ac:dyDescent="0.25">
      <c r="A620" s="527" t="s">
        <v>2274</v>
      </c>
      <c r="B620" s="421" t="s">
        <v>2768</v>
      </c>
      <c r="C620" s="409">
        <v>109395</v>
      </c>
      <c r="D620" s="410" t="s">
        <v>55</v>
      </c>
      <c r="E620" s="174" t="s">
        <v>854</v>
      </c>
      <c r="F620" s="189"/>
      <c r="G620" s="185" t="s">
        <v>85</v>
      </c>
      <c r="H620" s="433" t="s">
        <v>139</v>
      </c>
      <c r="I620" s="281"/>
      <c r="J620" s="281"/>
      <c r="K620" s="194">
        <f t="shared" ref="K620" si="24">C620-J620</f>
        <v>109395</v>
      </c>
    </row>
    <row r="621" spans="1:11" s="13" customFormat="1" ht="14.4" x14ac:dyDescent="0.3">
      <c r="A621" s="398" t="s">
        <v>2274</v>
      </c>
      <c r="B621" s="107" t="s">
        <v>2769</v>
      </c>
      <c r="C621" s="45">
        <v>24805</v>
      </c>
      <c r="D621" s="70" t="s">
        <v>62</v>
      </c>
      <c r="E621" s="174"/>
      <c r="F621" s="189"/>
      <c r="G621" s="185"/>
      <c r="H621" s="107"/>
      <c r="I621" s="281"/>
      <c r="J621" s="281"/>
      <c r="K621" s="194">
        <f t="shared" si="21"/>
        <v>24805</v>
      </c>
    </row>
    <row r="622" spans="1:11" s="13" customFormat="1" ht="15" hidden="1" x14ac:dyDescent="0.25">
      <c r="A622" s="404" t="s">
        <v>2274</v>
      </c>
      <c r="B622" s="411" t="s">
        <v>2263</v>
      </c>
      <c r="C622" s="401">
        <v>660</v>
      </c>
      <c r="D622" s="406" t="s">
        <v>52</v>
      </c>
      <c r="E622" s="174" t="s">
        <v>856</v>
      </c>
      <c r="F622" s="189" t="s">
        <v>79</v>
      </c>
      <c r="G622" s="185" t="s">
        <v>110</v>
      </c>
      <c r="H622" s="433" t="s">
        <v>359</v>
      </c>
      <c r="I622" s="281"/>
      <c r="J622" s="281"/>
      <c r="K622" s="194">
        <f t="shared" si="21"/>
        <v>660</v>
      </c>
    </row>
    <row r="623" spans="1:11" s="2" customFormat="1" ht="12.75" hidden="1" x14ac:dyDescent="0.2">
      <c r="A623" s="404" t="s">
        <v>2274</v>
      </c>
      <c r="B623" s="411" t="s">
        <v>2264</v>
      </c>
      <c r="C623" s="401">
        <v>210</v>
      </c>
      <c r="D623" s="406" t="s">
        <v>52</v>
      </c>
      <c r="E623" s="193" t="s">
        <v>856</v>
      </c>
      <c r="F623" s="189"/>
      <c r="G623" s="185" t="s">
        <v>110</v>
      </c>
      <c r="H623" s="433" t="s">
        <v>359</v>
      </c>
      <c r="I623" s="185"/>
      <c r="J623" s="185"/>
      <c r="K623" s="194">
        <f t="shared" si="21"/>
        <v>210</v>
      </c>
    </row>
    <row r="624" spans="1:11" s="2" customFormat="1" ht="22.5" hidden="1" x14ac:dyDescent="0.2">
      <c r="A624" s="404" t="s">
        <v>2274</v>
      </c>
      <c r="B624" s="411" t="s">
        <v>2223</v>
      </c>
      <c r="C624" s="401">
        <v>33152</v>
      </c>
      <c r="D624" s="406" t="s">
        <v>52</v>
      </c>
      <c r="E624" s="174" t="s">
        <v>856</v>
      </c>
      <c r="F624" s="189" t="s">
        <v>79</v>
      </c>
      <c r="G624" s="185" t="s">
        <v>92</v>
      </c>
      <c r="H624" s="433" t="s">
        <v>2286</v>
      </c>
      <c r="I624" s="185"/>
      <c r="J624" s="185"/>
      <c r="K624" s="194">
        <f t="shared" si="21"/>
        <v>33152</v>
      </c>
    </row>
    <row r="625" spans="1:11" s="2" customFormat="1" ht="12.75" hidden="1" x14ac:dyDescent="0.2">
      <c r="A625" s="407" t="s">
        <v>2274</v>
      </c>
      <c r="B625" s="421" t="s">
        <v>2242</v>
      </c>
      <c r="C625" s="409">
        <v>154265.01999999999</v>
      </c>
      <c r="D625" s="410" t="s">
        <v>52</v>
      </c>
      <c r="E625" s="193" t="s">
        <v>854</v>
      </c>
      <c r="F625" s="189" t="s">
        <v>79</v>
      </c>
      <c r="G625" s="185" t="s">
        <v>84</v>
      </c>
      <c r="H625" s="433" t="s">
        <v>380</v>
      </c>
      <c r="I625" s="185"/>
      <c r="J625" s="185"/>
      <c r="K625" s="194">
        <f t="shared" si="21"/>
        <v>154265.01999999999</v>
      </c>
    </row>
    <row r="626" spans="1:11" s="2" customFormat="1" ht="22.5" hidden="1" x14ac:dyDescent="0.2">
      <c r="A626" s="404" t="s">
        <v>2274</v>
      </c>
      <c r="B626" s="411" t="s">
        <v>2243</v>
      </c>
      <c r="C626" s="401">
        <v>54913.2</v>
      </c>
      <c r="D626" s="406" t="s">
        <v>52</v>
      </c>
      <c r="E626" s="174" t="s">
        <v>856</v>
      </c>
      <c r="F626" s="189" t="s">
        <v>79</v>
      </c>
      <c r="G626" s="185" t="s">
        <v>84</v>
      </c>
      <c r="H626" s="433" t="s">
        <v>2304</v>
      </c>
      <c r="I626" s="185"/>
      <c r="J626" s="185"/>
      <c r="K626" s="194">
        <f t="shared" si="21"/>
        <v>54913.2</v>
      </c>
    </row>
    <row r="627" spans="1:11" s="2" customFormat="1" ht="22.5" hidden="1" x14ac:dyDescent="0.2">
      <c r="A627" s="404" t="s">
        <v>2274</v>
      </c>
      <c r="B627" s="411" t="s">
        <v>2244</v>
      </c>
      <c r="C627" s="401">
        <v>55350</v>
      </c>
      <c r="D627" s="406" t="s">
        <v>52</v>
      </c>
      <c r="E627" s="209" t="s">
        <v>856</v>
      </c>
      <c r="F627" s="189"/>
      <c r="G627" s="185" t="s">
        <v>92</v>
      </c>
      <c r="H627" s="433" t="s">
        <v>2305</v>
      </c>
      <c r="I627" s="185"/>
      <c r="J627" s="185"/>
      <c r="K627" s="194">
        <f t="shared" si="21"/>
        <v>55350</v>
      </c>
    </row>
    <row r="628" spans="1:11" s="2" customFormat="1" ht="22.5" hidden="1" x14ac:dyDescent="0.2">
      <c r="A628" s="407" t="s">
        <v>2274</v>
      </c>
      <c r="B628" s="421" t="s">
        <v>2245</v>
      </c>
      <c r="C628" s="409">
        <v>250000</v>
      </c>
      <c r="D628" s="410" t="s">
        <v>53</v>
      </c>
      <c r="E628" s="193" t="s">
        <v>854</v>
      </c>
      <c r="F628" s="189"/>
      <c r="G628" s="185" t="s">
        <v>85</v>
      </c>
      <c r="H628" s="433" t="s">
        <v>137</v>
      </c>
      <c r="I628" s="185"/>
      <c r="J628" s="185"/>
      <c r="K628" s="194">
        <f t="shared" si="21"/>
        <v>250000</v>
      </c>
    </row>
    <row r="629" spans="1:11" s="2" customFormat="1" ht="22.5" hidden="1" x14ac:dyDescent="0.2">
      <c r="A629" s="493" t="s">
        <v>2274</v>
      </c>
      <c r="B629" s="411" t="s">
        <v>2246</v>
      </c>
      <c r="C629" s="401">
        <v>97284.82</v>
      </c>
      <c r="D629" s="406" t="s">
        <v>53</v>
      </c>
      <c r="E629" s="193" t="s">
        <v>53</v>
      </c>
      <c r="F629" s="189" t="s">
        <v>1882</v>
      </c>
      <c r="G629" s="185" t="s">
        <v>85</v>
      </c>
      <c r="H629" s="434" t="s">
        <v>776</v>
      </c>
      <c r="I629" s="185"/>
      <c r="J629" s="185"/>
      <c r="K629" s="194">
        <f t="shared" si="21"/>
        <v>97284.82</v>
      </c>
    </row>
    <row r="630" spans="1:11" s="2" customFormat="1" ht="12.75" hidden="1" x14ac:dyDescent="0.2">
      <c r="A630" s="407" t="s">
        <v>2274</v>
      </c>
      <c r="B630" s="421" t="s">
        <v>2251</v>
      </c>
      <c r="C630" s="409">
        <v>134702.07</v>
      </c>
      <c r="D630" s="410" t="s">
        <v>53</v>
      </c>
      <c r="E630" s="193" t="s">
        <v>854</v>
      </c>
      <c r="F630" s="189" t="s">
        <v>2420</v>
      </c>
      <c r="G630" s="185" t="s">
        <v>85</v>
      </c>
      <c r="H630" s="434" t="s">
        <v>776</v>
      </c>
      <c r="I630" s="185"/>
      <c r="J630" s="185"/>
      <c r="K630" s="194">
        <f t="shared" si="21"/>
        <v>134702.07</v>
      </c>
    </row>
    <row r="631" spans="1:11" s="2" customFormat="1" ht="22.5" hidden="1" x14ac:dyDescent="0.2">
      <c r="A631" s="505" t="s">
        <v>2274</v>
      </c>
      <c r="B631" s="421" t="s">
        <v>2252</v>
      </c>
      <c r="C631" s="409">
        <v>119735.17</v>
      </c>
      <c r="D631" s="410" t="s">
        <v>53</v>
      </c>
      <c r="E631" s="193" t="s">
        <v>854</v>
      </c>
      <c r="F631" s="189" t="s">
        <v>1886</v>
      </c>
      <c r="G631" s="185" t="s">
        <v>85</v>
      </c>
      <c r="H631" s="434" t="s">
        <v>776</v>
      </c>
      <c r="I631" s="185"/>
      <c r="J631" s="185"/>
      <c r="K631" s="194">
        <f t="shared" si="21"/>
        <v>119735.17</v>
      </c>
    </row>
    <row r="632" spans="1:11" s="2" customFormat="1" ht="22.5" hidden="1" x14ac:dyDescent="0.2">
      <c r="A632" s="407" t="s">
        <v>2274</v>
      </c>
      <c r="B632" s="421" t="s">
        <v>2253</v>
      </c>
      <c r="C632" s="409">
        <v>119735.17</v>
      </c>
      <c r="D632" s="410" t="s">
        <v>53</v>
      </c>
      <c r="E632" s="193" t="s">
        <v>854</v>
      </c>
      <c r="F632" s="189" t="s">
        <v>1886</v>
      </c>
      <c r="G632" s="185" t="s">
        <v>85</v>
      </c>
      <c r="H632" s="434" t="s">
        <v>776</v>
      </c>
      <c r="I632" s="185"/>
      <c r="J632" s="185"/>
      <c r="K632" s="194">
        <f t="shared" ref="K632:K689" si="25">C632-J632</f>
        <v>119735.17</v>
      </c>
    </row>
    <row r="633" spans="1:11" s="2" customFormat="1" ht="22.5" hidden="1" x14ac:dyDescent="0.2">
      <c r="A633" s="404" t="s">
        <v>2280</v>
      </c>
      <c r="B633" s="411" t="s">
        <v>2279</v>
      </c>
      <c r="C633" s="401">
        <v>30200</v>
      </c>
      <c r="D633" s="406" t="s">
        <v>52</v>
      </c>
      <c r="E633" s="193" t="s">
        <v>856</v>
      </c>
      <c r="F633" s="189"/>
      <c r="G633" s="185" t="s">
        <v>85</v>
      </c>
      <c r="H633" s="433" t="s">
        <v>2281</v>
      </c>
      <c r="I633" s="185">
        <v>9</v>
      </c>
      <c r="J633" s="185"/>
      <c r="K633" s="194">
        <f t="shared" si="25"/>
        <v>30200</v>
      </c>
    </row>
    <row r="634" spans="1:11" s="2" customFormat="1" ht="12.75" hidden="1" x14ac:dyDescent="0.2">
      <c r="A634" s="404" t="s">
        <v>2336</v>
      </c>
      <c r="B634" s="411" t="s">
        <v>2317</v>
      </c>
      <c r="C634" s="401">
        <v>23350</v>
      </c>
      <c r="D634" s="406" t="s">
        <v>53</v>
      </c>
      <c r="E634" s="193" t="s">
        <v>856</v>
      </c>
      <c r="F634" s="189"/>
      <c r="G634" s="185" t="s">
        <v>110</v>
      </c>
      <c r="H634" s="433" t="s">
        <v>2433</v>
      </c>
      <c r="I634" s="185"/>
      <c r="J634" s="185"/>
      <c r="K634" s="194">
        <f t="shared" si="25"/>
        <v>23350</v>
      </c>
    </row>
    <row r="635" spans="1:11" s="2" customFormat="1" ht="12.75" hidden="1" x14ac:dyDescent="0.2">
      <c r="A635" s="407" t="s">
        <v>2336</v>
      </c>
      <c r="B635" s="421" t="s">
        <v>2318</v>
      </c>
      <c r="C635" s="409">
        <v>162500</v>
      </c>
      <c r="D635" s="410" t="s">
        <v>53</v>
      </c>
      <c r="E635" s="193" t="s">
        <v>854</v>
      </c>
      <c r="F635" s="189" t="s">
        <v>79</v>
      </c>
      <c r="G635" s="185" t="s">
        <v>92</v>
      </c>
      <c r="H635" s="433" t="s">
        <v>498</v>
      </c>
      <c r="I635" s="185"/>
      <c r="J635" s="185"/>
      <c r="K635" s="194">
        <f t="shared" si="25"/>
        <v>162500</v>
      </c>
    </row>
    <row r="636" spans="1:11" s="2" customFormat="1" ht="12.75" hidden="1" x14ac:dyDescent="0.2">
      <c r="A636" s="404" t="s">
        <v>2336</v>
      </c>
      <c r="B636" s="411" t="s">
        <v>2319</v>
      </c>
      <c r="C636" s="401">
        <v>31563.14</v>
      </c>
      <c r="D636" s="406" t="s">
        <v>53</v>
      </c>
      <c r="E636" s="193" t="s">
        <v>856</v>
      </c>
      <c r="F636" s="189"/>
      <c r="G636" s="185" t="s">
        <v>92</v>
      </c>
      <c r="H636" s="433" t="s">
        <v>498</v>
      </c>
      <c r="I636" s="185"/>
      <c r="J636" s="185"/>
      <c r="K636" s="194">
        <f t="shared" si="25"/>
        <v>31563.14</v>
      </c>
    </row>
    <row r="637" spans="1:11" s="2" customFormat="1" ht="12.75" hidden="1" x14ac:dyDescent="0.2">
      <c r="A637" s="407" t="s">
        <v>2336</v>
      </c>
      <c r="B637" s="421" t="s">
        <v>2320</v>
      </c>
      <c r="C637" s="409">
        <v>150000</v>
      </c>
      <c r="D637" s="410" t="s">
        <v>53</v>
      </c>
      <c r="E637" s="193" t="s">
        <v>854</v>
      </c>
      <c r="F637" s="189"/>
      <c r="G637" s="185" t="s">
        <v>92</v>
      </c>
      <c r="H637" s="433" t="s">
        <v>2033</v>
      </c>
      <c r="I637" s="185"/>
      <c r="J637" s="185"/>
      <c r="K637" s="194">
        <f t="shared" si="25"/>
        <v>150000</v>
      </c>
    </row>
    <row r="638" spans="1:11" s="2" customFormat="1" ht="22.5" hidden="1" x14ac:dyDescent="0.2">
      <c r="A638" s="404" t="s">
        <v>2336</v>
      </c>
      <c r="B638" s="411" t="s">
        <v>2681</v>
      </c>
      <c r="C638" s="401">
        <v>75000</v>
      </c>
      <c r="D638" s="406" t="s">
        <v>55</v>
      </c>
      <c r="E638" s="193" t="s">
        <v>856</v>
      </c>
      <c r="F638" s="189"/>
      <c r="G638" s="185" t="s">
        <v>92</v>
      </c>
      <c r="H638" s="433" t="s">
        <v>2680</v>
      </c>
      <c r="I638" s="185">
        <v>7</v>
      </c>
      <c r="J638" s="185"/>
      <c r="K638" s="194">
        <f t="shared" si="25"/>
        <v>75000</v>
      </c>
    </row>
    <row r="639" spans="1:11" s="2" customFormat="1" ht="22.5" hidden="1" x14ac:dyDescent="0.2">
      <c r="A639" s="404" t="s">
        <v>2336</v>
      </c>
      <c r="B639" s="411" t="s">
        <v>2328</v>
      </c>
      <c r="C639" s="401">
        <v>50000</v>
      </c>
      <c r="D639" s="406" t="s">
        <v>53</v>
      </c>
      <c r="E639" s="193" t="s">
        <v>856</v>
      </c>
      <c r="F639" s="189" t="s">
        <v>79</v>
      </c>
      <c r="G639" s="185" t="s">
        <v>92</v>
      </c>
      <c r="H639" s="433" t="s">
        <v>2431</v>
      </c>
      <c r="I639" s="185"/>
      <c r="J639" s="185"/>
      <c r="K639" s="194">
        <f t="shared" si="25"/>
        <v>50000</v>
      </c>
    </row>
    <row r="640" spans="1:11" s="2" customFormat="1" ht="12.75" hidden="1" x14ac:dyDescent="0.2">
      <c r="A640" s="404" t="s">
        <v>2336</v>
      </c>
      <c r="B640" s="411" t="s">
        <v>1477</v>
      </c>
      <c r="C640" s="401">
        <v>70000</v>
      </c>
      <c r="D640" s="406" t="s">
        <v>53</v>
      </c>
      <c r="E640" s="193" t="s">
        <v>856</v>
      </c>
      <c r="F640" s="189"/>
      <c r="G640" s="185" t="s">
        <v>92</v>
      </c>
      <c r="H640" s="433" t="s">
        <v>1708</v>
      </c>
      <c r="I640" s="185"/>
      <c r="J640" s="185"/>
      <c r="K640" s="194">
        <f t="shared" si="25"/>
        <v>70000</v>
      </c>
    </row>
    <row r="641" spans="1:11" s="2" customFormat="1" ht="12.75" hidden="1" x14ac:dyDescent="0.2">
      <c r="A641" s="407" t="s">
        <v>2336</v>
      </c>
      <c r="B641" s="421" t="s">
        <v>2323</v>
      </c>
      <c r="C641" s="409">
        <v>285185.5</v>
      </c>
      <c r="D641" s="410" t="s">
        <v>53</v>
      </c>
      <c r="E641" s="193" t="s">
        <v>854</v>
      </c>
      <c r="F641" s="189"/>
      <c r="G641" s="185" t="s">
        <v>84</v>
      </c>
      <c r="H641" s="433" t="s">
        <v>395</v>
      </c>
      <c r="I641" s="185"/>
      <c r="J641" s="185"/>
      <c r="K641" s="194">
        <f t="shared" si="25"/>
        <v>285185.5</v>
      </c>
    </row>
    <row r="642" spans="1:11" s="2" customFormat="1" ht="12.75" hidden="1" x14ac:dyDescent="0.2">
      <c r="A642" s="407" t="s">
        <v>2336</v>
      </c>
      <c r="B642" s="421" t="s">
        <v>2324</v>
      </c>
      <c r="C642" s="409">
        <v>3240000</v>
      </c>
      <c r="D642" s="410" t="s">
        <v>53</v>
      </c>
      <c r="E642" s="193" t="s">
        <v>854</v>
      </c>
      <c r="F642" s="189" t="s">
        <v>79</v>
      </c>
      <c r="G642" s="185" t="s">
        <v>84</v>
      </c>
      <c r="H642" s="433" t="s">
        <v>346</v>
      </c>
      <c r="I642" s="185"/>
      <c r="J642" s="185"/>
      <c r="K642" s="194">
        <f t="shared" si="25"/>
        <v>3240000</v>
      </c>
    </row>
    <row r="643" spans="1:11" s="2" customFormat="1" ht="22.5" hidden="1" x14ac:dyDescent="0.2">
      <c r="A643" s="407" t="s">
        <v>2336</v>
      </c>
      <c r="B643" s="421" t="s">
        <v>134</v>
      </c>
      <c r="C643" s="409">
        <v>496400</v>
      </c>
      <c r="D643" s="410" t="s">
        <v>53</v>
      </c>
      <c r="E643" s="193" t="s">
        <v>854</v>
      </c>
      <c r="F643" s="189"/>
      <c r="G643" s="185" t="s">
        <v>85</v>
      </c>
      <c r="H643" s="433" t="s">
        <v>137</v>
      </c>
      <c r="I643" s="185"/>
      <c r="J643" s="185"/>
      <c r="K643" s="194">
        <f t="shared" si="25"/>
        <v>496400</v>
      </c>
    </row>
    <row r="644" spans="1:11" s="2" customFormat="1" ht="12.75" hidden="1" x14ac:dyDescent="0.2">
      <c r="A644" s="407" t="s">
        <v>2336</v>
      </c>
      <c r="B644" s="421" t="s">
        <v>2325</v>
      </c>
      <c r="C644" s="409">
        <v>481272</v>
      </c>
      <c r="D644" s="410" t="s">
        <v>53</v>
      </c>
      <c r="E644" s="193" t="s">
        <v>854</v>
      </c>
      <c r="F644" s="230"/>
      <c r="G644" s="185" t="s">
        <v>92</v>
      </c>
      <c r="H644" s="433" t="s">
        <v>292</v>
      </c>
      <c r="I644" s="185"/>
      <c r="J644" s="185"/>
      <c r="K644" s="194">
        <f t="shared" si="25"/>
        <v>481272</v>
      </c>
    </row>
    <row r="645" spans="1:11" s="2" customFormat="1" ht="12.75" hidden="1" x14ac:dyDescent="0.2">
      <c r="A645" s="404" t="s">
        <v>2336</v>
      </c>
      <c r="B645" s="411" t="s">
        <v>2326</v>
      </c>
      <c r="C645" s="401">
        <v>16488</v>
      </c>
      <c r="D645" s="406" t="s">
        <v>53</v>
      </c>
      <c r="E645" s="193" t="s">
        <v>856</v>
      </c>
      <c r="F645" s="230" t="s">
        <v>79</v>
      </c>
      <c r="G645" s="185" t="s">
        <v>92</v>
      </c>
      <c r="H645" s="433" t="s">
        <v>292</v>
      </c>
      <c r="I645" s="185"/>
      <c r="J645" s="185"/>
      <c r="K645" s="194">
        <f t="shared" si="25"/>
        <v>16488</v>
      </c>
    </row>
    <row r="646" spans="1:11" s="2" customFormat="1" ht="12.75" hidden="1" x14ac:dyDescent="0.2">
      <c r="A646" s="404" t="s">
        <v>2336</v>
      </c>
      <c r="B646" s="411" t="s">
        <v>2327</v>
      </c>
      <c r="C646" s="401">
        <v>32000</v>
      </c>
      <c r="D646" s="406" t="s">
        <v>53</v>
      </c>
      <c r="E646" s="193" t="s">
        <v>856</v>
      </c>
      <c r="F646" s="189"/>
      <c r="G646" s="231" t="s">
        <v>85</v>
      </c>
      <c r="H646" s="451" t="s">
        <v>2394</v>
      </c>
      <c r="I646" s="231">
        <v>9</v>
      </c>
      <c r="J646" s="231"/>
      <c r="K646" s="194">
        <f t="shared" si="25"/>
        <v>32000</v>
      </c>
    </row>
    <row r="647" spans="1:11" s="2" customFormat="1" ht="12.75" hidden="1" x14ac:dyDescent="0.2">
      <c r="A647" s="407" t="s">
        <v>2336</v>
      </c>
      <c r="B647" s="421" t="s">
        <v>2329</v>
      </c>
      <c r="C647" s="409">
        <v>149200</v>
      </c>
      <c r="D647" s="410" t="s">
        <v>53</v>
      </c>
      <c r="E647" s="193" t="s">
        <v>854</v>
      </c>
      <c r="F647" s="189"/>
      <c r="G647" s="185" t="s">
        <v>92</v>
      </c>
      <c r="H647" s="433" t="s">
        <v>2430</v>
      </c>
      <c r="I647" s="185"/>
      <c r="J647" s="185"/>
      <c r="K647" s="194">
        <f t="shared" si="25"/>
        <v>149200</v>
      </c>
    </row>
    <row r="648" spans="1:11" s="2" customFormat="1" ht="33.75" hidden="1" x14ac:dyDescent="0.2">
      <c r="A648" s="407" t="s">
        <v>2336</v>
      </c>
      <c r="B648" s="421" t="s">
        <v>2335</v>
      </c>
      <c r="C648" s="409">
        <v>150000</v>
      </c>
      <c r="D648" s="410" t="s">
        <v>53</v>
      </c>
      <c r="E648" s="193" t="s">
        <v>854</v>
      </c>
      <c r="F648" s="189"/>
      <c r="G648" s="185" t="s">
        <v>92</v>
      </c>
      <c r="H648" s="433" t="s">
        <v>2423</v>
      </c>
      <c r="I648" s="185"/>
      <c r="J648" s="185"/>
      <c r="K648" s="194">
        <f t="shared" si="25"/>
        <v>150000</v>
      </c>
    </row>
    <row r="649" spans="1:11" s="2" customFormat="1" ht="12.75" hidden="1" x14ac:dyDescent="0.2">
      <c r="A649" s="404" t="s">
        <v>2336</v>
      </c>
      <c r="B649" s="411" t="s">
        <v>2337</v>
      </c>
      <c r="C649" s="401">
        <v>33032.449999999997</v>
      </c>
      <c r="D649" s="406" t="s">
        <v>53</v>
      </c>
      <c r="E649" s="193" t="s">
        <v>856</v>
      </c>
      <c r="F649" s="189" t="s">
        <v>79</v>
      </c>
      <c r="G649" s="185" t="s">
        <v>92</v>
      </c>
      <c r="H649" s="433" t="s">
        <v>2520</v>
      </c>
      <c r="I649" s="185"/>
      <c r="J649" s="185"/>
      <c r="K649" s="194">
        <f t="shared" si="25"/>
        <v>33032.449999999997</v>
      </c>
    </row>
    <row r="650" spans="1:11" s="2" customFormat="1" ht="12.75" hidden="1" x14ac:dyDescent="0.2">
      <c r="A650" s="404" t="s">
        <v>2336</v>
      </c>
      <c r="B650" s="411" t="s">
        <v>2344</v>
      </c>
      <c r="C650" s="401">
        <v>55875.69</v>
      </c>
      <c r="D650" s="406" t="s">
        <v>53</v>
      </c>
      <c r="E650" s="193" t="s">
        <v>856</v>
      </c>
      <c r="F650" s="189"/>
      <c r="G650" s="185" t="s">
        <v>92</v>
      </c>
      <c r="H650" s="433" t="s">
        <v>2520</v>
      </c>
      <c r="I650" s="185"/>
      <c r="J650" s="185"/>
      <c r="K650" s="194">
        <f t="shared" si="25"/>
        <v>55875.69</v>
      </c>
    </row>
    <row r="651" spans="1:11" s="2" customFormat="1" ht="33.75" hidden="1" x14ac:dyDescent="0.2">
      <c r="A651" s="399" t="s">
        <v>2346</v>
      </c>
      <c r="B651" s="411" t="s">
        <v>2363</v>
      </c>
      <c r="C651" s="401">
        <v>22450.35</v>
      </c>
      <c r="D651" s="402" t="s">
        <v>53</v>
      </c>
      <c r="E651" s="193" t="s">
        <v>53</v>
      </c>
      <c r="F651" s="189" t="s">
        <v>2420</v>
      </c>
      <c r="G651" s="185" t="s">
        <v>85</v>
      </c>
      <c r="H651" s="434" t="s">
        <v>776</v>
      </c>
      <c r="I651" s="185"/>
      <c r="J651" s="185"/>
      <c r="K651" s="194">
        <f t="shared" si="25"/>
        <v>22450.35</v>
      </c>
    </row>
    <row r="652" spans="1:11" s="2" customFormat="1" ht="12.75" hidden="1" x14ac:dyDescent="0.2">
      <c r="A652" s="399" t="s">
        <v>2346</v>
      </c>
      <c r="B652" s="411" t="s">
        <v>2356</v>
      </c>
      <c r="C652" s="401">
        <v>22450.35</v>
      </c>
      <c r="D652" s="402" t="s">
        <v>53</v>
      </c>
      <c r="E652" s="193" t="s">
        <v>53</v>
      </c>
      <c r="F652" s="189" t="s">
        <v>2420</v>
      </c>
      <c r="G652" s="185" t="s">
        <v>85</v>
      </c>
      <c r="H652" s="434" t="s">
        <v>776</v>
      </c>
      <c r="I652" s="185"/>
      <c r="J652" s="185"/>
      <c r="K652" s="194">
        <f t="shared" si="25"/>
        <v>22450.35</v>
      </c>
    </row>
    <row r="653" spans="1:11" s="2" customFormat="1" ht="12.75" hidden="1" x14ac:dyDescent="0.2">
      <c r="A653" s="399" t="s">
        <v>2346</v>
      </c>
      <c r="B653" s="411" t="s">
        <v>2357</v>
      </c>
      <c r="C653" s="401">
        <v>22450.35</v>
      </c>
      <c r="D653" s="402" t="s">
        <v>53</v>
      </c>
      <c r="E653" s="193" t="s">
        <v>53</v>
      </c>
      <c r="F653" s="189" t="s">
        <v>2420</v>
      </c>
      <c r="G653" s="185" t="s">
        <v>85</v>
      </c>
      <c r="H653" s="434" t="s">
        <v>776</v>
      </c>
      <c r="I653" s="185"/>
      <c r="J653" s="185"/>
      <c r="K653" s="194">
        <f t="shared" si="25"/>
        <v>22450.35</v>
      </c>
    </row>
    <row r="654" spans="1:11" s="2" customFormat="1" ht="12.75" hidden="1" x14ac:dyDescent="0.2">
      <c r="A654" s="399" t="s">
        <v>2346</v>
      </c>
      <c r="B654" s="411" t="s">
        <v>2358</v>
      </c>
      <c r="C654" s="401">
        <v>22450.35</v>
      </c>
      <c r="D654" s="402" t="s">
        <v>53</v>
      </c>
      <c r="E654" s="193" t="s">
        <v>53</v>
      </c>
      <c r="F654" s="189" t="s">
        <v>2420</v>
      </c>
      <c r="G654" s="231" t="s">
        <v>85</v>
      </c>
      <c r="H654" s="450" t="s">
        <v>776</v>
      </c>
      <c r="I654" s="231"/>
      <c r="J654" s="231"/>
      <c r="K654" s="194">
        <f t="shared" si="25"/>
        <v>22450.35</v>
      </c>
    </row>
    <row r="655" spans="1:11" s="2" customFormat="1" ht="12.75" hidden="1" x14ac:dyDescent="0.2">
      <c r="A655" s="399" t="s">
        <v>2346</v>
      </c>
      <c r="B655" s="405" t="s">
        <v>2359</v>
      </c>
      <c r="C655" s="401">
        <v>22450.35</v>
      </c>
      <c r="D655" s="402" t="s">
        <v>53</v>
      </c>
      <c r="E655" s="193" t="s">
        <v>53</v>
      </c>
      <c r="F655" s="189" t="s">
        <v>2420</v>
      </c>
      <c r="G655" s="185" t="s">
        <v>85</v>
      </c>
      <c r="H655" s="434" t="s">
        <v>776</v>
      </c>
      <c r="I655" s="185"/>
      <c r="J655" s="185"/>
      <c r="K655" s="194">
        <f t="shared" si="25"/>
        <v>22450.35</v>
      </c>
    </row>
    <row r="656" spans="1:11" s="2" customFormat="1" ht="12.75" hidden="1" x14ac:dyDescent="0.2">
      <c r="A656" s="399" t="s">
        <v>2346</v>
      </c>
      <c r="B656" s="411" t="s">
        <v>2360</v>
      </c>
      <c r="C656" s="401">
        <v>22450.35</v>
      </c>
      <c r="D656" s="402" t="s">
        <v>53</v>
      </c>
      <c r="E656" s="193" t="s">
        <v>53</v>
      </c>
      <c r="F656" s="189" t="s">
        <v>2420</v>
      </c>
      <c r="G656" s="185" t="s">
        <v>85</v>
      </c>
      <c r="H656" s="434" t="s">
        <v>776</v>
      </c>
      <c r="I656" s="185"/>
      <c r="J656" s="185"/>
      <c r="K656" s="194">
        <f t="shared" si="25"/>
        <v>22450.35</v>
      </c>
    </row>
    <row r="657" spans="1:14" s="2" customFormat="1" ht="12.75" hidden="1" x14ac:dyDescent="0.2">
      <c r="A657" s="399" t="s">
        <v>2346</v>
      </c>
      <c r="B657" s="411" t="s">
        <v>2361</v>
      </c>
      <c r="C657" s="401">
        <v>22450.35</v>
      </c>
      <c r="D657" s="402" t="s">
        <v>53</v>
      </c>
      <c r="E657" s="193" t="s">
        <v>53</v>
      </c>
      <c r="F657" s="189" t="s">
        <v>2420</v>
      </c>
      <c r="G657" s="185" t="s">
        <v>85</v>
      </c>
      <c r="H657" s="434" t="s">
        <v>776</v>
      </c>
      <c r="I657" s="185"/>
      <c r="J657" s="185"/>
      <c r="K657" s="194">
        <f t="shared" si="25"/>
        <v>22450.35</v>
      </c>
    </row>
    <row r="658" spans="1:14" s="2" customFormat="1" ht="12.75" hidden="1" x14ac:dyDescent="0.2">
      <c r="A658" s="399" t="s">
        <v>2346</v>
      </c>
      <c r="B658" s="411" t="s">
        <v>2362</v>
      </c>
      <c r="C658" s="415">
        <v>22450.35</v>
      </c>
      <c r="D658" s="402" t="s">
        <v>53</v>
      </c>
      <c r="E658" s="193" t="s">
        <v>53</v>
      </c>
      <c r="F658" s="189" t="s">
        <v>2420</v>
      </c>
      <c r="G658" s="185" t="s">
        <v>85</v>
      </c>
      <c r="H658" s="434" t="s">
        <v>776</v>
      </c>
      <c r="I658" s="185"/>
      <c r="J658" s="185"/>
      <c r="K658" s="194">
        <f t="shared" si="25"/>
        <v>22450.35</v>
      </c>
    </row>
    <row r="659" spans="1:14" s="2" customFormat="1" ht="12.75" hidden="1" x14ac:dyDescent="0.2">
      <c r="A659" s="399" t="s">
        <v>2346</v>
      </c>
      <c r="B659" s="411" t="s">
        <v>2359</v>
      </c>
      <c r="C659" s="401">
        <v>22450.35</v>
      </c>
      <c r="D659" s="402" t="s">
        <v>55</v>
      </c>
      <c r="E659" s="193" t="s">
        <v>55</v>
      </c>
      <c r="F659" s="189" t="s">
        <v>2421</v>
      </c>
      <c r="G659" s="185" t="s">
        <v>85</v>
      </c>
      <c r="H659" s="434" t="s">
        <v>776</v>
      </c>
      <c r="I659" s="185"/>
      <c r="J659" s="185"/>
      <c r="K659" s="194">
        <f t="shared" si="25"/>
        <v>22450.35</v>
      </c>
    </row>
    <row r="660" spans="1:14" s="2" customFormat="1" ht="12.75" hidden="1" x14ac:dyDescent="0.2">
      <c r="A660" s="399" t="s">
        <v>2346</v>
      </c>
      <c r="B660" s="411" t="s">
        <v>2361</v>
      </c>
      <c r="C660" s="401">
        <v>22450.35</v>
      </c>
      <c r="D660" s="402" t="s">
        <v>55</v>
      </c>
      <c r="E660" s="193" t="s">
        <v>55</v>
      </c>
      <c r="F660" s="189" t="s">
        <v>2421</v>
      </c>
      <c r="G660" s="185" t="s">
        <v>85</v>
      </c>
      <c r="H660" s="434" t="s">
        <v>776</v>
      </c>
      <c r="I660" s="185"/>
      <c r="J660" s="185"/>
      <c r="K660" s="194">
        <f t="shared" si="25"/>
        <v>22450.35</v>
      </c>
    </row>
    <row r="661" spans="1:14" s="2" customFormat="1" ht="33.75" hidden="1" x14ac:dyDescent="0.2">
      <c r="A661" s="399" t="s">
        <v>2346</v>
      </c>
      <c r="B661" s="405" t="s">
        <v>2364</v>
      </c>
      <c r="C661" s="401">
        <v>58595.4</v>
      </c>
      <c r="D661" s="402" t="s">
        <v>53</v>
      </c>
      <c r="E661" s="193" t="s">
        <v>53</v>
      </c>
      <c r="F661" s="189" t="s">
        <v>2422</v>
      </c>
      <c r="G661" s="185" t="s">
        <v>85</v>
      </c>
      <c r="H661" s="434" t="s">
        <v>776</v>
      </c>
      <c r="I661" s="185"/>
      <c r="J661" s="185"/>
      <c r="K661" s="194">
        <f t="shared" si="25"/>
        <v>58595.4</v>
      </c>
    </row>
    <row r="662" spans="1:14" s="2" customFormat="1" ht="12.75" hidden="1" x14ac:dyDescent="0.2">
      <c r="A662" s="399" t="s">
        <v>2346</v>
      </c>
      <c r="B662" s="411" t="s">
        <v>2365</v>
      </c>
      <c r="C662" s="401">
        <v>58595.4</v>
      </c>
      <c r="D662" s="402" t="s">
        <v>53</v>
      </c>
      <c r="E662" s="193" t="s">
        <v>53</v>
      </c>
      <c r="F662" s="189" t="s">
        <v>2422</v>
      </c>
      <c r="G662" s="185" t="s">
        <v>85</v>
      </c>
      <c r="H662" s="434" t="s">
        <v>776</v>
      </c>
      <c r="I662" s="185"/>
      <c r="J662" s="185"/>
      <c r="K662" s="194">
        <f t="shared" si="25"/>
        <v>58595.4</v>
      </c>
    </row>
    <row r="663" spans="1:14" s="2" customFormat="1" ht="12.75" hidden="1" x14ac:dyDescent="0.2">
      <c r="A663" s="399" t="s">
        <v>2346</v>
      </c>
      <c r="B663" s="411" t="s">
        <v>2366</v>
      </c>
      <c r="C663" s="401">
        <v>27344.52</v>
      </c>
      <c r="D663" s="402" t="s">
        <v>53</v>
      </c>
      <c r="E663" s="193" t="s">
        <v>53</v>
      </c>
      <c r="F663" s="189" t="s">
        <v>2422</v>
      </c>
      <c r="G663" s="185" t="s">
        <v>85</v>
      </c>
      <c r="H663" s="434" t="s">
        <v>776</v>
      </c>
      <c r="I663" s="185"/>
      <c r="J663" s="185"/>
      <c r="K663" s="194">
        <f t="shared" si="25"/>
        <v>27344.52</v>
      </c>
    </row>
    <row r="664" spans="1:14" s="2" customFormat="1" ht="12.75" hidden="1" x14ac:dyDescent="0.2">
      <c r="A664" s="399" t="s">
        <v>2346</v>
      </c>
      <c r="B664" s="411" t="s">
        <v>2367</v>
      </c>
      <c r="C664" s="401">
        <v>27344.52</v>
      </c>
      <c r="D664" s="402" t="s">
        <v>53</v>
      </c>
      <c r="E664" s="193" t="s">
        <v>53</v>
      </c>
      <c r="F664" s="189" t="s">
        <v>2422</v>
      </c>
      <c r="G664" s="185" t="s">
        <v>85</v>
      </c>
      <c r="H664" s="434" t="s">
        <v>776</v>
      </c>
      <c r="I664" s="185"/>
      <c r="J664" s="185"/>
      <c r="K664" s="194">
        <f t="shared" si="25"/>
        <v>27344.52</v>
      </c>
    </row>
    <row r="665" spans="1:14" s="2" customFormat="1" ht="12.75" hidden="1" x14ac:dyDescent="0.2">
      <c r="A665" s="399" t="s">
        <v>2346</v>
      </c>
      <c r="B665" s="405" t="s">
        <v>2368</v>
      </c>
      <c r="C665" s="401">
        <v>27344.52</v>
      </c>
      <c r="D665" s="402" t="s">
        <v>53</v>
      </c>
      <c r="E665" s="193" t="s">
        <v>53</v>
      </c>
      <c r="F665" s="189" t="s">
        <v>2422</v>
      </c>
      <c r="G665" s="185" t="s">
        <v>85</v>
      </c>
      <c r="H665" s="434" t="s">
        <v>776</v>
      </c>
      <c r="I665" s="185"/>
      <c r="J665" s="185"/>
      <c r="K665" s="194">
        <f t="shared" si="25"/>
        <v>27344.52</v>
      </c>
    </row>
    <row r="666" spans="1:14" s="2" customFormat="1" ht="12.75" hidden="1" x14ac:dyDescent="0.2">
      <c r="A666" s="399" t="s">
        <v>2346</v>
      </c>
      <c r="B666" s="411" t="s">
        <v>2369</v>
      </c>
      <c r="C666" s="401">
        <v>27344.52</v>
      </c>
      <c r="D666" s="402" t="s">
        <v>53</v>
      </c>
      <c r="E666" s="193" t="s">
        <v>53</v>
      </c>
      <c r="F666" s="189" t="s">
        <v>2422</v>
      </c>
      <c r="G666" s="185" t="s">
        <v>85</v>
      </c>
      <c r="H666" s="434" t="s">
        <v>776</v>
      </c>
      <c r="I666" s="185"/>
      <c r="J666" s="185"/>
      <c r="K666" s="194">
        <f t="shared" si="25"/>
        <v>27344.52</v>
      </c>
    </row>
    <row r="667" spans="1:14" s="2" customFormat="1" ht="12.75" hidden="1" x14ac:dyDescent="0.2">
      <c r="A667" s="399" t="s">
        <v>2346</v>
      </c>
      <c r="B667" s="411" t="s">
        <v>2370</v>
      </c>
      <c r="C667" s="401">
        <v>19531.8</v>
      </c>
      <c r="D667" s="402" t="s">
        <v>53</v>
      </c>
      <c r="E667" s="193" t="s">
        <v>53</v>
      </c>
      <c r="F667" s="189" t="s">
        <v>2422</v>
      </c>
      <c r="G667" s="185" t="s">
        <v>85</v>
      </c>
      <c r="H667" s="434" t="s">
        <v>776</v>
      </c>
      <c r="I667" s="185"/>
      <c r="J667" s="185"/>
      <c r="K667" s="194">
        <f t="shared" si="25"/>
        <v>19531.8</v>
      </c>
    </row>
    <row r="668" spans="1:14" s="2" customFormat="1" ht="12.75" hidden="1" x14ac:dyDescent="0.2">
      <c r="A668" s="399" t="s">
        <v>2346</v>
      </c>
      <c r="B668" s="411" t="s">
        <v>2371</v>
      </c>
      <c r="C668" s="401">
        <v>11719.08</v>
      </c>
      <c r="D668" s="402" t="s">
        <v>53</v>
      </c>
      <c r="E668" s="193" t="s">
        <v>53</v>
      </c>
      <c r="F668" s="189" t="s">
        <v>2422</v>
      </c>
      <c r="G668" s="185" t="s">
        <v>85</v>
      </c>
      <c r="H668" s="434" t="s">
        <v>776</v>
      </c>
      <c r="I668" s="185"/>
      <c r="J668" s="185"/>
      <c r="K668" s="194">
        <f t="shared" si="25"/>
        <v>11719.08</v>
      </c>
    </row>
    <row r="669" spans="1:14" s="355" customFormat="1" ht="12.75" hidden="1" x14ac:dyDescent="0.2">
      <c r="A669" s="399" t="s">
        <v>2346</v>
      </c>
      <c r="B669" s="411" t="s">
        <v>2372</v>
      </c>
      <c r="C669" s="401">
        <v>27344.52</v>
      </c>
      <c r="D669" s="402" t="s">
        <v>53</v>
      </c>
      <c r="E669" s="193" t="s">
        <v>53</v>
      </c>
      <c r="F669" s="189" t="s">
        <v>2422</v>
      </c>
      <c r="G669" s="185" t="s">
        <v>85</v>
      </c>
      <c r="H669" s="434" t="s">
        <v>776</v>
      </c>
      <c r="I669" s="356"/>
      <c r="J669" s="356"/>
      <c r="K669" s="194">
        <f t="shared" si="25"/>
        <v>27344.52</v>
      </c>
      <c r="L669" s="357"/>
      <c r="M669" s="357"/>
      <c r="N669" s="357"/>
    </row>
    <row r="670" spans="1:14" s="2" customFormat="1" ht="12.75" hidden="1" x14ac:dyDescent="0.2">
      <c r="A670" s="399" t="s">
        <v>2346</v>
      </c>
      <c r="B670" s="405" t="s">
        <v>2373</v>
      </c>
      <c r="C670" s="401">
        <v>58595.4</v>
      </c>
      <c r="D670" s="402" t="s">
        <v>53</v>
      </c>
      <c r="E670" s="193" t="s">
        <v>53</v>
      </c>
      <c r="F670" s="189" t="s">
        <v>2422</v>
      </c>
      <c r="G670" s="185" t="s">
        <v>85</v>
      </c>
      <c r="H670" s="434" t="s">
        <v>776</v>
      </c>
      <c r="I670" s="185"/>
      <c r="J670" s="185"/>
      <c r="K670" s="194">
        <f t="shared" si="25"/>
        <v>58595.4</v>
      </c>
    </row>
    <row r="671" spans="1:14" s="2" customFormat="1" ht="12.75" hidden="1" x14ac:dyDescent="0.2">
      <c r="A671" s="399" t="s">
        <v>2346</v>
      </c>
      <c r="B671" s="411" t="s">
        <v>2374</v>
      </c>
      <c r="C671" s="401">
        <v>78127.199999999997</v>
      </c>
      <c r="D671" s="402" t="s">
        <v>53</v>
      </c>
      <c r="E671" s="193" t="s">
        <v>53</v>
      </c>
      <c r="F671" s="189" t="s">
        <v>2422</v>
      </c>
      <c r="G671" s="185" t="s">
        <v>85</v>
      </c>
      <c r="H671" s="434" t="s">
        <v>776</v>
      </c>
      <c r="I671" s="185"/>
      <c r="J671" s="185"/>
      <c r="K671" s="194">
        <f t="shared" si="25"/>
        <v>78127.199999999997</v>
      </c>
    </row>
    <row r="672" spans="1:14" s="2" customFormat="1" ht="12.75" hidden="1" x14ac:dyDescent="0.2">
      <c r="A672" s="399" t="s">
        <v>2346</v>
      </c>
      <c r="B672" s="411" t="s">
        <v>2375</v>
      </c>
      <c r="C672" s="401">
        <v>19531.8</v>
      </c>
      <c r="D672" s="402" t="s">
        <v>53</v>
      </c>
      <c r="E672" s="193" t="s">
        <v>53</v>
      </c>
      <c r="F672" s="189" t="s">
        <v>2422</v>
      </c>
      <c r="G672" s="185" t="s">
        <v>85</v>
      </c>
      <c r="H672" s="434" t="s">
        <v>776</v>
      </c>
      <c r="I672" s="185"/>
      <c r="J672" s="185"/>
      <c r="K672" s="194">
        <f t="shared" si="25"/>
        <v>19531.8</v>
      </c>
    </row>
    <row r="673" spans="1:11" s="2" customFormat="1" ht="12.75" hidden="1" x14ac:dyDescent="0.2">
      <c r="A673" s="399" t="s">
        <v>2346</v>
      </c>
      <c r="B673" s="411" t="s">
        <v>2376</v>
      </c>
      <c r="C673" s="415">
        <v>19531.8</v>
      </c>
      <c r="D673" s="402" t="s">
        <v>53</v>
      </c>
      <c r="E673" s="193" t="s">
        <v>53</v>
      </c>
      <c r="F673" s="189" t="s">
        <v>2422</v>
      </c>
      <c r="G673" s="185" t="s">
        <v>85</v>
      </c>
      <c r="H673" s="434" t="s">
        <v>776</v>
      </c>
      <c r="I673" s="185"/>
      <c r="J673" s="185"/>
      <c r="K673" s="194">
        <f t="shared" si="25"/>
        <v>19531.8</v>
      </c>
    </row>
    <row r="674" spans="1:11" s="2" customFormat="1" ht="12.75" hidden="1" x14ac:dyDescent="0.2">
      <c r="A674" s="399" t="s">
        <v>2346</v>
      </c>
      <c r="B674" s="411" t="s">
        <v>2377</v>
      </c>
      <c r="C674" s="401">
        <v>39063.599999999999</v>
      </c>
      <c r="D674" s="402" t="s">
        <v>53</v>
      </c>
      <c r="E674" s="193" t="s">
        <v>53</v>
      </c>
      <c r="F674" s="189" t="s">
        <v>2422</v>
      </c>
      <c r="G674" s="185" t="s">
        <v>85</v>
      </c>
      <c r="H674" s="434" t="s">
        <v>776</v>
      </c>
      <c r="I674" s="185"/>
      <c r="J674" s="185"/>
      <c r="K674" s="194">
        <f t="shared" si="25"/>
        <v>39063.599999999999</v>
      </c>
    </row>
    <row r="675" spans="1:11" s="2" customFormat="1" ht="12.75" hidden="1" x14ac:dyDescent="0.2">
      <c r="A675" s="399" t="s">
        <v>2346</v>
      </c>
      <c r="B675" s="411" t="s">
        <v>2378</v>
      </c>
      <c r="C675" s="401">
        <v>11719.08</v>
      </c>
      <c r="D675" s="402" t="s">
        <v>53</v>
      </c>
      <c r="E675" s="193" t="s">
        <v>53</v>
      </c>
      <c r="F675" s="189" t="s">
        <v>2422</v>
      </c>
      <c r="G675" s="185" t="s">
        <v>85</v>
      </c>
      <c r="H675" s="434" t="s">
        <v>776</v>
      </c>
      <c r="I675" s="185"/>
      <c r="J675" s="185"/>
      <c r="K675" s="194">
        <f t="shared" si="25"/>
        <v>11719.08</v>
      </c>
    </row>
    <row r="676" spans="1:11" s="2" customFormat="1" ht="12.75" hidden="1" x14ac:dyDescent="0.2">
      <c r="A676" s="399" t="s">
        <v>2346</v>
      </c>
      <c r="B676" s="411" t="s">
        <v>2379</v>
      </c>
      <c r="C676" s="401">
        <v>19531.8</v>
      </c>
      <c r="D676" s="402" t="s">
        <v>53</v>
      </c>
      <c r="E676" s="193" t="s">
        <v>53</v>
      </c>
      <c r="F676" s="189" t="s">
        <v>2422</v>
      </c>
      <c r="G676" s="185" t="s">
        <v>85</v>
      </c>
      <c r="H676" s="434" t="s">
        <v>776</v>
      </c>
      <c r="I676" s="185"/>
      <c r="J676" s="185"/>
      <c r="K676" s="194">
        <f t="shared" si="25"/>
        <v>19531.8</v>
      </c>
    </row>
    <row r="677" spans="1:11" s="2" customFormat="1" ht="15" hidden="1" customHeight="1" x14ac:dyDescent="0.2">
      <c r="A677" s="399" t="s">
        <v>2346</v>
      </c>
      <c r="B677" s="411" t="s">
        <v>2380</v>
      </c>
      <c r="C677" s="401">
        <v>97659</v>
      </c>
      <c r="D677" s="402" t="s">
        <v>53</v>
      </c>
      <c r="E677" s="193" t="s">
        <v>53</v>
      </c>
      <c r="F677" s="189" t="s">
        <v>2422</v>
      </c>
      <c r="G677" s="185" t="s">
        <v>85</v>
      </c>
      <c r="H677" s="434" t="s">
        <v>776</v>
      </c>
      <c r="I677" s="185"/>
      <c r="J677" s="185"/>
      <c r="K677" s="194">
        <f t="shared" si="25"/>
        <v>97659</v>
      </c>
    </row>
    <row r="678" spans="1:11" s="2" customFormat="1" ht="12.75" hidden="1" x14ac:dyDescent="0.2">
      <c r="A678" s="399" t="s">
        <v>2346</v>
      </c>
      <c r="B678" s="411" t="s">
        <v>2381</v>
      </c>
      <c r="C678" s="401">
        <v>97659</v>
      </c>
      <c r="D678" s="402" t="s">
        <v>53</v>
      </c>
      <c r="E678" s="193" t="s">
        <v>53</v>
      </c>
      <c r="F678" s="189" t="s">
        <v>2422</v>
      </c>
      <c r="G678" s="185" t="s">
        <v>85</v>
      </c>
      <c r="H678" s="434" t="s">
        <v>776</v>
      </c>
      <c r="I678" s="185"/>
      <c r="J678" s="185"/>
      <c r="K678" s="194">
        <f t="shared" si="25"/>
        <v>97659</v>
      </c>
    </row>
    <row r="679" spans="1:11" s="2" customFormat="1" ht="12.75" hidden="1" x14ac:dyDescent="0.2">
      <c r="A679" s="399" t="s">
        <v>2346</v>
      </c>
      <c r="B679" s="411" t="s">
        <v>2382</v>
      </c>
      <c r="C679" s="401">
        <v>58595.4</v>
      </c>
      <c r="D679" s="402" t="s">
        <v>53</v>
      </c>
      <c r="E679" s="193" t="s">
        <v>53</v>
      </c>
      <c r="F679" s="189" t="s">
        <v>2422</v>
      </c>
      <c r="G679" s="185" t="s">
        <v>85</v>
      </c>
      <c r="H679" s="434" t="s">
        <v>776</v>
      </c>
      <c r="I679" s="185"/>
      <c r="J679" s="185"/>
      <c r="K679" s="194">
        <f t="shared" si="25"/>
        <v>58595.4</v>
      </c>
    </row>
    <row r="680" spans="1:11" s="2" customFormat="1" ht="33.75" hidden="1" x14ac:dyDescent="0.2">
      <c r="A680" s="416" t="s">
        <v>2346</v>
      </c>
      <c r="B680" s="421" t="s">
        <v>2383</v>
      </c>
      <c r="C680" s="409">
        <v>283870</v>
      </c>
      <c r="D680" s="418" t="s">
        <v>53</v>
      </c>
      <c r="E680" s="193" t="s">
        <v>854</v>
      </c>
      <c r="F680" s="215" t="s">
        <v>79</v>
      </c>
      <c r="G680" s="185" t="s">
        <v>92</v>
      </c>
      <c r="H680" s="433" t="s">
        <v>2444</v>
      </c>
      <c r="I680" s="185"/>
      <c r="J680" s="185"/>
      <c r="K680" s="194">
        <f t="shared" si="25"/>
        <v>283870</v>
      </c>
    </row>
    <row r="681" spans="1:11" s="2" customFormat="1" ht="12.75" hidden="1" x14ac:dyDescent="0.2">
      <c r="A681" s="399" t="s">
        <v>2346</v>
      </c>
      <c r="B681" s="405" t="s">
        <v>2384</v>
      </c>
      <c r="C681" s="401">
        <v>29800</v>
      </c>
      <c r="D681" s="402" t="s">
        <v>53</v>
      </c>
      <c r="E681" s="193" t="s">
        <v>856</v>
      </c>
      <c r="F681" s="189"/>
      <c r="G681" s="185" t="s">
        <v>92</v>
      </c>
      <c r="H681" s="433" t="s">
        <v>2526</v>
      </c>
      <c r="I681" s="185"/>
      <c r="J681" s="185"/>
      <c r="K681" s="194">
        <f t="shared" si="25"/>
        <v>29800</v>
      </c>
    </row>
    <row r="682" spans="1:11" s="2" customFormat="1" ht="22.5" hidden="1" x14ac:dyDescent="0.2">
      <c r="A682" s="399" t="s">
        <v>2346</v>
      </c>
      <c r="B682" s="405" t="s">
        <v>2385</v>
      </c>
      <c r="C682" s="401">
        <v>30000</v>
      </c>
      <c r="D682" s="402" t="s">
        <v>53</v>
      </c>
      <c r="E682" s="193" t="s">
        <v>856</v>
      </c>
      <c r="F682" s="189"/>
      <c r="G682" s="185" t="s">
        <v>84</v>
      </c>
      <c r="H682" s="433" t="s">
        <v>2418</v>
      </c>
      <c r="I682" s="185">
        <v>7</v>
      </c>
      <c r="J682" s="185"/>
      <c r="K682" s="194">
        <f t="shared" si="25"/>
        <v>30000</v>
      </c>
    </row>
    <row r="683" spans="1:11" s="2" customFormat="1" ht="22.5" hidden="1" x14ac:dyDescent="0.2">
      <c r="A683" s="399" t="s">
        <v>2346</v>
      </c>
      <c r="B683" s="411" t="s">
        <v>2386</v>
      </c>
      <c r="C683" s="401">
        <v>52384.13</v>
      </c>
      <c r="D683" s="402" t="s">
        <v>53</v>
      </c>
      <c r="E683" s="193" t="s">
        <v>53</v>
      </c>
      <c r="F683" s="189" t="s">
        <v>2417</v>
      </c>
      <c r="G683" s="185" t="s">
        <v>85</v>
      </c>
      <c r="H683" s="434" t="s">
        <v>776</v>
      </c>
      <c r="I683" s="185"/>
      <c r="J683" s="185"/>
      <c r="K683" s="194">
        <f t="shared" si="25"/>
        <v>52384.13</v>
      </c>
    </row>
    <row r="684" spans="1:11" s="2" customFormat="1" x14ac:dyDescent="0.25">
      <c r="A684" s="330" t="s">
        <v>2346</v>
      </c>
      <c r="B684" s="107" t="s">
        <v>2387</v>
      </c>
      <c r="C684" s="229">
        <v>99941</v>
      </c>
      <c r="D684" s="173" t="s">
        <v>62</v>
      </c>
      <c r="E684" s="193"/>
      <c r="F684" s="189"/>
      <c r="G684" s="185"/>
      <c r="H684" s="107"/>
      <c r="I684" s="185"/>
      <c r="J684" s="185"/>
      <c r="K684" s="194">
        <f t="shared" si="25"/>
        <v>99941</v>
      </c>
    </row>
    <row r="685" spans="1:11" s="2" customFormat="1" ht="22.5" hidden="1" x14ac:dyDescent="0.2">
      <c r="A685" s="399" t="s">
        <v>2346</v>
      </c>
      <c r="B685" s="411" t="s">
        <v>2390</v>
      </c>
      <c r="C685" s="401">
        <v>41640</v>
      </c>
      <c r="D685" s="402" t="s">
        <v>53</v>
      </c>
      <c r="E685" s="193" t="s">
        <v>856</v>
      </c>
      <c r="F685" s="189" t="s">
        <v>79</v>
      </c>
      <c r="G685" s="185" t="s">
        <v>92</v>
      </c>
      <c r="H685" s="433" t="s">
        <v>2286</v>
      </c>
      <c r="I685" s="185"/>
      <c r="J685" s="185"/>
      <c r="K685" s="194">
        <f t="shared" si="25"/>
        <v>41640</v>
      </c>
    </row>
    <row r="686" spans="1:11" s="2" customFormat="1" ht="22.5" hidden="1" x14ac:dyDescent="0.2">
      <c r="A686" s="416" t="s">
        <v>2346</v>
      </c>
      <c r="B686" s="421" t="s">
        <v>945</v>
      </c>
      <c r="C686" s="409">
        <v>450000</v>
      </c>
      <c r="D686" s="418" t="s">
        <v>53</v>
      </c>
      <c r="E686" s="193" t="s">
        <v>854</v>
      </c>
      <c r="F686" s="189"/>
      <c r="G686" s="185" t="s">
        <v>92</v>
      </c>
      <c r="H686" s="433" t="s">
        <v>2432</v>
      </c>
      <c r="I686" s="185">
        <v>9</v>
      </c>
      <c r="J686" s="185"/>
      <c r="K686" s="194">
        <f t="shared" si="25"/>
        <v>450000</v>
      </c>
    </row>
    <row r="687" spans="1:11" s="2" customFormat="1" ht="12.75" hidden="1" x14ac:dyDescent="0.2">
      <c r="A687" s="399" t="s">
        <v>2346</v>
      </c>
      <c r="B687" s="405" t="s">
        <v>1232</v>
      </c>
      <c r="C687" s="401">
        <v>1910.4</v>
      </c>
      <c r="D687" s="402" t="s">
        <v>53</v>
      </c>
      <c r="E687" s="503" t="s">
        <v>1315</v>
      </c>
      <c r="F687" s="189"/>
      <c r="G687" s="185" t="s">
        <v>85</v>
      </c>
      <c r="H687" s="508" t="s">
        <v>2416</v>
      </c>
      <c r="I687" s="185"/>
      <c r="J687" s="185"/>
      <c r="K687" s="194">
        <f t="shared" si="25"/>
        <v>1910.4</v>
      </c>
    </row>
    <row r="688" spans="1:11" s="2" customFormat="1" ht="12.75" hidden="1" x14ac:dyDescent="0.2">
      <c r="A688" s="399" t="s">
        <v>2346</v>
      </c>
      <c r="B688" s="411" t="s">
        <v>2391</v>
      </c>
      <c r="C688" s="401">
        <v>3182</v>
      </c>
      <c r="D688" s="402" t="s">
        <v>53</v>
      </c>
      <c r="E688" s="503" t="s">
        <v>1315</v>
      </c>
      <c r="F688" s="189"/>
      <c r="G688" s="185" t="s">
        <v>85</v>
      </c>
      <c r="H688" s="508" t="s">
        <v>2416</v>
      </c>
      <c r="I688" s="185"/>
      <c r="J688" s="185"/>
      <c r="K688" s="194">
        <f t="shared" si="25"/>
        <v>3182</v>
      </c>
    </row>
    <row r="689" spans="1:11" s="2" customFormat="1" ht="22.5" hidden="1" x14ac:dyDescent="0.2">
      <c r="A689" s="399" t="s">
        <v>2346</v>
      </c>
      <c r="B689" s="411" t="s">
        <v>2393</v>
      </c>
      <c r="C689" s="415">
        <v>74834.48</v>
      </c>
      <c r="D689" s="402" t="s">
        <v>53</v>
      </c>
      <c r="E689" s="193" t="s">
        <v>53</v>
      </c>
      <c r="F689" s="189" t="s">
        <v>2419</v>
      </c>
      <c r="G689" s="185" t="s">
        <v>85</v>
      </c>
      <c r="H689" s="434" t="s">
        <v>776</v>
      </c>
      <c r="I689" s="185"/>
      <c r="J689" s="185"/>
      <c r="K689" s="194">
        <f t="shared" si="25"/>
        <v>74834.48</v>
      </c>
    </row>
    <row r="690" spans="1:11" s="2" customFormat="1" ht="12.75" hidden="1" x14ac:dyDescent="0.2">
      <c r="A690" s="399" t="s">
        <v>2346</v>
      </c>
      <c r="B690" s="411" t="s">
        <v>2399</v>
      </c>
      <c r="C690" s="401">
        <v>5658.84</v>
      </c>
      <c r="D690" s="402" t="s">
        <v>53</v>
      </c>
      <c r="E690" s="193" t="s">
        <v>856</v>
      </c>
      <c r="F690" s="189"/>
      <c r="G690" s="185" t="s">
        <v>92</v>
      </c>
      <c r="H690" s="433" t="s">
        <v>114</v>
      </c>
      <c r="I690" s="185"/>
      <c r="J690" s="185"/>
      <c r="K690" s="194">
        <f t="shared" ref="K690:K803" si="26">C690-J690</f>
        <v>5658.84</v>
      </c>
    </row>
    <row r="691" spans="1:11" s="2" customFormat="1" ht="12.75" hidden="1" x14ac:dyDescent="0.2">
      <c r="A691" s="416" t="s">
        <v>2346</v>
      </c>
      <c r="B691" s="408" t="s">
        <v>2398</v>
      </c>
      <c r="C691" s="409">
        <v>125030.19</v>
      </c>
      <c r="D691" s="418" t="s">
        <v>53</v>
      </c>
      <c r="E691" s="193" t="s">
        <v>854</v>
      </c>
      <c r="F691" s="189" t="s">
        <v>79</v>
      </c>
      <c r="G691" s="185" t="s">
        <v>92</v>
      </c>
      <c r="H691" s="433" t="s">
        <v>114</v>
      </c>
      <c r="I691" s="185"/>
      <c r="J691" s="185"/>
      <c r="K691" s="194">
        <f t="shared" si="26"/>
        <v>125030.19</v>
      </c>
    </row>
    <row r="692" spans="1:11" s="2" customFormat="1" ht="22.5" hidden="1" x14ac:dyDescent="0.2">
      <c r="A692" s="416" t="s">
        <v>2346</v>
      </c>
      <c r="B692" s="421" t="s">
        <v>2400</v>
      </c>
      <c r="C692" s="409">
        <v>271750</v>
      </c>
      <c r="D692" s="418" t="s">
        <v>53</v>
      </c>
      <c r="E692" s="193" t="s">
        <v>854</v>
      </c>
      <c r="F692" s="189"/>
      <c r="G692" s="185" t="s">
        <v>84</v>
      </c>
      <c r="H692" s="433" t="s">
        <v>2445</v>
      </c>
      <c r="I692" s="185"/>
      <c r="J692" s="185"/>
      <c r="K692" s="194">
        <f t="shared" si="26"/>
        <v>271750</v>
      </c>
    </row>
    <row r="693" spans="1:11" s="2" customFormat="1" ht="12.75" hidden="1" x14ac:dyDescent="0.2">
      <c r="A693" s="416" t="s">
        <v>2346</v>
      </c>
      <c r="B693" s="421" t="s">
        <v>2401</v>
      </c>
      <c r="C693" s="409">
        <v>498816</v>
      </c>
      <c r="D693" s="418" t="s">
        <v>53</v>
      </c>
      <c r="E693" s="193" t="s">
        <v>854</v>
      </c>
      <c r="F693" s="189"/>
      <c r="G693" s="185" t="s">
        <v>85</v>
      </c>
      <c r="H693" s="433" t="s">
        <v>1654</v>
      </c>
      <c r="I693" s="185"/>
      <c r="J693" s="185"/>
      <c r="K693" s="194">
        <f t="shared" si="26"/>
        <v>498816</v>
      </c>
    </row>
    <row r="694" spans="1:11" s="2" customFormat="1" ht="12.75" hidden="1" x14ac:dyDescent="0.2">
      <c r="A694" s="416" t="s">
        <v>2346</v>
      </c>
      <c r="B694" s="408" t="s">
        <v>2402</v>
      </c>
      <c r="C694" s="409">
        <v>198900</v>
      </c>
      <c r="D694" s="418" t="s">
        <v>53</v>
      </c>
      <c r="E694" s="193" t="s">
        <v>854</v>
      </c>
      <c r="F694" s="189" t="s">
        <v>79</v>
      </c>
      <c r="G694" s="185" t="s">
        <v>84</v>
      </c>
      <c r="H694" s="433" t="s">
        <v>1033</v>
      </c>
      <c r="I694" s="185"/>
      <c r="J694" s="185"/>
      <c r="K694" s="194">
        <f t="shared" si="26"/>
        <v>198900</v>
      </c>
    </row>
    <row r="695" spans="1:11" s="2" customFormat="1" ht="12.75" hidden="1" x14ac:dyDescent="0.2">
      <c r="A695" s="416" t="s">
        <v>2346</v>
      </c>
      <c r="B695" s="421" t="s">
        <v>2403</v>
      </c>
      <c r="C695" s="409">
        <v>307580</v>
      </c>
      <c r="D695" s="418" t="s">
        <v>53</v>
      </c>
      <c r="E695" s="193" t="s">
        <v>854</v>
      </c>
      <c r="F695" s="189"/>
      <c r="G695" s="185" t="s">
        <v>92</v>
      </c>
      <c r="H695" s="433" t="s">
        <v>498</v>
      </c>
      <c r="I695" s="185"/>
      <c r="J695" s="185"/>
      <c r="K695" s="194">
        <f t="shared" si="26"/>
        <v>307580</v>
      </c>
    </row>
    <row r="696" spans="1:11" s="2" customFormat="1" ht="12.75" hidden="1" x14ac:dyDescent="0.2">
      <c r="A696" s="416" t="s">
        <v>2346</v>
      </c>
      <c r="B696" s="421" t="s">
        <v>2404</v>
      </c>
      <c r="C696" s="409">
        <v>237993</v>
      </c>
      <c r="D696" s="418" t="s">
        <v>53</v>
      </c>
      <c r="E696" s="193" t="s">
        <v>854</v>
      </c>
      <c r="F696" s="189" t="s">
        <v>79</v>
      </c>
      <c r="G696" s="185" t="s">
        <v>92</v>
      </c>
      <c r="H696" s="433" t="s">
        <v>498</v>
      </c>
      <c r="I696" s="185"/>
      <c r="J696" s="185"/>
      <c r="K696" s="194">
        <f t="shared" si="26"/>
        <v>237993</v>
      </c>
    </row>
    <row r="697" spans="1:11" s="2" customFormat="1" ht="22.5" hidden="1" x14ac:dyDescent="0.2">
      <c r="A697" s="399" t="s">
        <v>2346</v>
      </c>
      <c r="B697" s="411" t="s">
        <v>2405</v>
      </c>
      <c r="C697" s="415">
        <v>40000</v>
      </c>
      <c r="D697" s="402" t="s">
        <v>53</v>
      </c>
      <c r="E697" s="193" t="s">
        <v>856</v>
      </c>
      <c r="F697" s="189"/>
      <c r="G697" s="185" t="s">
        <v>92</v>
      </c>
      <c r="H697" s="433" t="s">
        <v>2531</v>
      </c>
      <c r="I697" s="185"/>
      <c r="J697" s="185"/>
      <c r="K697" s="194">
        <f t="shared" si="26"/>
        <v>40000</v>
      </c>
    </row>
    <row r="698" spans="1:11" s="2" customFormat="1" ht="12.75" hidden="1" x14ac:dyDescent="0.2">
      <c r="A698" s="399" t="s">
        <v>2346</v>
      </c>
      <c r="B698" s="411" t="s">
        <v>2410</v>
      </c>
      <c r="C698" s="401">
        <v>19100</v>
      </c>
      <c r="D698" s="402" t="s">
        <v>53</v>
      </c>
      <c r="E698" s="193" t="s">
        <v>856</v>
      </c>
      <c r="F698" s="189" t="s">
        <v>79</v>
      </c>
      <c r="G698" s="185" t="s">
        <v>92</v>
      </c>
      <c r="H698" s="433" t="s">
        <v>102</v>
      </c>
      <c r="I698" s="185"/>
      <c r="J698" s="185"/>
      <c r="K698" s="194">
        <f t="shared" si="26"/>
        <v>19100</v>
      </c>
    </row>
    <row r="699" spans="1:11" s="2" customFormat="1" ht="22.5" hidden="1" x14ac:dyDescent="0.2">
      <c r="A699" s="399" t="s">
        <v>2346</v>
      </c>
      <c r="B699" s="411" t="s">
        <v>2400</v>
      </c>
      <c r="C699" s="401">
        <v>35000</v>
      </c>
      <c r="D699" s="402" t="s">
        <v>53</v>
      </c>
      <c r="E699" s="193" t="s">
        <v>856</v>
      </c>
      <c r="F699" s="189"/>
      <c r="G699" s="185" t="s">
        <v>84</v>
      </c>
      <c r="H699" s="433" t="s">
        <v>2445</v>
      </c>
      <c r="I699" s="185"/>
      <c r="J699" s="185"/>
      <c r="K699" s="194">
        <f t="shared" si="26"/>
        <v>35000</v>
      </c>
    </row>
    <row r="700" spans="1:11" s="2" customFormat="1" ht="12.75" hidden="1" x14ac:dyDescent="0.2">
      <c r="A700" s="416" t="s">
        <v>2346</v>
      </c>
      <c r="B700" s="408" t="s">
        <v>2354</v>
      </c>
      <c r="C700" s="409">
        <v>979100</v>
      </c>
      <c r="D700" s="418" t="s">
        <v>53</v>
      </c>
      <c r="E700" s="193" t="s">
        <v>854</v>
      </c>
      <c r="F700" s="189" t="s">
        <v>79</v>
      </c>
      <c r="G700" s="185" t="s">
        <v>92</v>
      </c>
      <c r="H700" s="433" t="s">
        <v>2312</v>
      </c>
      <c r="I700" s="185"/>
      <c r="J700" s="185"/>
      <c r="K700" s="194">
        <f t="shared" si="26"/>
        <v>979100</v>
      </c>
    </row>
    <row r="701" spans="1:11" s="2" customFormat="1" ht="22.5" hidden="1" x14ac:dyDescent="0.2">
      <c r="A701" s="399" t="s">
        <v>2346</v>
      </c>
      <c r="B701" s="405" t="s">
        <v>2355</v>
      </c>
      <c r="C701" s="401">
        <v>50000</v>
      </c>
      <c r="D701" s="402" t="s">
        <v>53</v>
      </c>
      <c r="E701" s="193" t="s">
        <v>856</v>
      </c>
      <c r="F701" s="189"/>
      <c r="G701" s="185" t="s">
        <v>85</v>
      </c>
      <c r="H701" s="433" t="s">
        <v>2578</v>
      </c>
      <c r="I701" s="185"/>
      <c r="J701" s="185"/>
      <c r="K701" s="194">
        <f t="shared" si="26"/>
        <v>50000</v>
      </c>
    </row>
    <row r="702" spans="1:11" s="2" customFormat="1" ht="22.5" hidden="1" x14ac:dyDescent="0.2">
      <c r="A702" s="399" t="s">
        <v>2346</v>
      </c>
      <c r="B702" s="405" t="s">
        <v>2406</v>
      </c>
      <c r="C702" s="401">
        <v>24000</v>
      </c>
      <c r="D702" s="402" t="s">
        <v>53</v>
      </c>
      <c r="E702" s="193" t="s">
        <v>856</v>
      </c>
      <c r="F702" s="189"/>
      <c r="G702" s="185" t="s">
        <v>85</v>
      </c>
      <c r="H702" s="433" t="s">
        <v>2557</v>
      </c>
      <c r="I702" s="185">
        <v>9</v>
      </c>
      <c r="J702" s="185"/>
      <c r="K702" s="194">
        <f t="shared" si="26"/>
        <v>24000</v>
      </c>
    </row>
    <row r="703" spans="1:11" s="2" customFormat="1" ht="12.75" hidden="1" x14ac:dyDescent="0.2">
      <c r="A703" s="416" t="s">
        <v>2496</v>
      </c>
      <c r="B703" s="408" t="s">
        <v>2439</v>
      </c>
      <c r="C703" s="409">
        <v>230000</v>
      </c>
      <c r="D703" s="418" t="s">
        <v>55</v>
      </c>
      <c r="E703" s="193" t="s">
        <v>854</v>
      </c>
      <c r="F703" s="189"/>
      <c r="G703" s="185" t="s">
        <v>85</v>
      </c>
      <c r="H703" s="433" t="s">
        <v>2674</v>
      </c>
      <c r="I703" s="185"/>
      <c r="J703" s="185"/>
      <c r="K703" s="194">
        <f t="shared" si="26"/>
        <v>230000</v>
      </c>
    </row>
    <row r="704" spans="1:11" s="2" customFormat="1" ht="22.5" hidden="1" x14ac:dyDescent="0.2">
      <c r="A704" s="416" t="s">
        <v>2496</v>
      </c>
      <c r="B704" s="408" t="s">
        <v>2440</v>
      </c>
      <c r="C704" s="409">
        <v>114480</v>
      </c>
      <c r="D704" s="418" t="s">
        <v>55</v>
      </c>
      <c r="E704" s="193" t="s">
        <v>854</v>
      </c>
      <c r="F704" s="189"/>
      <c r="G704" s="185" t="s">
        <v>92</v>
      </c>
      <c r="H704" s="433" t="s">
        <v>1680</v>
      </c>
      <c r="I704" s="185"/>
      <c r="J704" s="185"/>
      <c r="K704" s="194">
        <f t="shared" si="26"/>
        <v>114480</v>
      </c>
    </row>
    <row r="705" spans="1:11" s="2" customFormat="1" ht="12.75" hidden="1" x14ac:dyDescent="0.2">
      <c r="A705" s="399" t="s">
        <v>2496</v>
      </c>
      <c r="B705" s="405" t="s">
        <v>2441</v>
      </c>
      <c r="C705" s="401">
        <v>9921.0300000000007</v>
      </c>
      <c r="D705" s="402" t="s">
        <v>53</v>
      </c>
      <c r="E705" s="193" t="s">
        <v>856</v>
      </c>
      <c r="F705" s="189"/>
      <c r="G705" s="185" t="s">
        <v>84</v>
      </c>
      <c r="H705" s="433" t="s">
        <v>2507</v>
      </c>
      <c r="I705" s="185"/>
      <c r="J705" s="185"/>
      <c r="K705" s="194">
        <f t="shared" si="26"/>
        <v>9921.0300000000007</v>
      </c>
    </row>
    <row r="706" spans="1:11" s="2" customFormat="1" ht="22.5" hidden="1" x14ac:dyDescent="0.2">
      <c r="A706" s="399" t="s">
        <v>2496</v>
      </c>
      <c r="B706" s="405" t="s">
        <v>2442</v>
      </c>
      <c r="C706" s="401">
        <v>15000</v>
      </c>
      <c r="D706" s="402" t="s">
        <v>55</v>
      </c>
      <c r="E706" s="193" t="s">
        <v>856</v>
      </c>
      <c r="F706" s="185" t="s">
        <v>79</v>
      </c>
      <c r="G706" s="193" t="s">
        <v>92</v>
      </c>
      <c r="H706" s="433" t="s">
        <v>1403</v>
      </c>
      <c r="I706" s="185"/>
      <c r="J706" s="185"/>
      <c r="K706" s="194">
        <f t="shared" si="26"/>
        <v>15000</v>
      </c>
    </row>
    <row r="707" spans="1:11" s="2" customFormat="1" ht="12.75" hidden="1" x14ac:dyDescent="0.2">
      <c r="A707" s="399" t="s">
        <v>2496</v>
      </c>
      <c r="B707" s="405" t="s">
        <v>2443</v>
      </c>
      <c r="C707" s="401">
        <v>86300</v>
      </c>
      <c r="D707" s="402" t="s">
        <v>53</v>
      </c>
      <c r="E707" s="193" t="s">
        <v>856</v>
      </c>
      <c r="F707" s="189"/>
      <c r="G707" s="185" t="s">
        <v>92</v>
      </c>
      <c r="H707" s="433" t="s">
        <v>2033</v>
      </c>
      <c r="I707" s="185"/>
      <c r="J707" s="185"/>
      <c r="K707" s="194">
        <f t="shared" si="26"/>
        <v>86300</v>
      </c>
    </row>
    <row r="708" spans="1:11" s="2" customFormat="1" ht="12.75" hidden="1" x14ac:dyDescent="0.2">
      <c r="A708" s="399" t="s">
        <v>2496</v>
      </c>
      <c r="B708" s="405" t="s">
        <v>2448</v>
      </c>
      <c r="C708" s="401">
        <v>50325</v>
      </c>
      <c r="D708" s="402" t="s">
        <v>55</v>
      </c>
      <c r="E708" s="193" t="s">
        <v>856</v>
      </c>
      <c r="F708" s="189" t="s">
        <v>79</v>
      </c>
      <c r="G708" s="185" t="s">
        <v>92</v>
      </c>
      <c r="H708" s="433" t="s">
        <v>136</v>
      </c>
      <c r="I708" s="185"/>
      <c r="J708" s="185"/>
      <c r="K708" s="194">
        <f t="shared" si="26"/>
        <v>50325</v>
      </c>
    </row>
    <row r="709" spans="1:11" s="2" customFormat="1" ht="12.75" hidden="1" x14ac:dyDescent="0.2">
      <c r="A709" s="399" t="s">
        <v>2496</v>
      </c>
      <c r="B709" s="405" t="s">
        <v>2449</v>
      </c>
      <c r="C709" s="401">
        <v>91018.19</v>
      </c>
      <c r="D709" s="402" t="s">
        <v>55</v>
      </c>
      <c r="E709" s="193" t="s">
        <v>55</v>
      </c>
      <c r="F709" s="189" t="s">
        <v>2569</v>
      </c>
      <c r="G709" s="185" t="s">
        <v>85</v>
      </c>
      <c r="H709" s="434" t="s">
        <v>776</v>
      </c>
      <c r="I709" s="185"/>
      <c r="J709" s="185"/>
      <c r="K709" s="194">
        <f t="shared" si="26"/>
        <v>91018.19</v>
      </c>
    </row>
    <row r="710" spans="1:11" s="2" customFormat="1" ht="22.5" hidden="1" x14ac:dyDescent="0.2">
      <c r="A710" s="399" t="s">
        <v>2496</v>
      </c>
      <c r="B710" s="405" t="s">
        <v>2450</v>
      </c>
      <c r="C710" s="401">
        <v>11680</v>
      </c>
      <c r="D710" s="402" t="s">
        <v>55</v>
      </c>
      <c r="E710" s="193" t="s">
        <v>856</v>
      </c>
      <c r="F710" s="189" t="s">
        <v>79</v>
      </c>
      <c r="G710" s="185" t="s">
        <v>92</v>
      </c>
      <c r="H710" s="433" t="s">
        <v>138</v>
      </c>
      <c r="I710" s="185"/>
      <c r="J710" s="185"/>
      <c r="K710" s="194">
        <f t="shared" si="26"/>
        <v>11680</v>
      </c>
    </row>
    <row r="711" spans="1:11" s="2" customFormat="1" ht="12.75" hidden="1" x14ac:dyDescent="0.2">
      <c r="A711" s="399" t="s">
        <v>2496</v>
      </c>
      <c r="B711" s="405" t="s">
        <v>1831</v>
      </c>
      <c r="C711" s="401">
        <v>4299.84</v>
      </c>
      <c r="D711" s="402" t="s">
        <v>53</v>
      </c>
      <c r="E711" s="193" t="s">
        <v>856</v>
      </c>
      <c r="F711" s="189"/>
      <c r="G711" s="185" t="s">
        <v>92</v>
      </c>
      <c r="H711" s="433" t="s">
        <v>2504</v>
      </c>
      <c r="I711" s="185"/>
      <c r="J711" s="185"/>
      <c r="K711" s="194">
        <f t="shared" si="26"/>
        <v>4299.84</v>
      </c>
    </row>
    <row r="712" spans="1:11" s="2" customFormat="1" ht="12.75" hidden="1" x14ac:dyDescent="0.2">
      <c r="A712" s="399" t="s">
        <v>2496</v>
      </c>
      <c r="B712" s="405" t="s">
        <v>2466</v>
      </c>
      <c r="C712" s="401">
        <v>33750.949999999997</v>
      </c>
      <c r="D712" s="402" t="s">
        <v>53</v>
      </c>
      <c r="E712" s="193" t="s">
        <v>53</v>
      </c>
      <c r="F712" s="189" t="s">
        <v>777</v>
      </c>
      <c r="G712" s="185" t="s">
        <v>85</v>
      </c>
      <c r="H712" s="434" t="s">
        <v>776</v>
      </c>
      <c r="I712" s="185"/>
      <c r="J712" s="185"/>
      <c r="K712" s="194">
        <f t="shared" si="26"/>
        <v>33750.949999999997</v>
      </c>
    </row>
    <row r="713" spans="1:11" s="2" customFormat="1" ht="12.75" hidden="1" x14ac:dyDescent="0.2">
      <c r="A713" s="399" t="s">
        <v>2496</v>
      </c>
      <c r="B713" s="405" t="s">
        <v>1862</v>
      </c>
      <c r="C713" s="401">
        <v>15000.42</v>
      </c>
      <c r="D713" s="402" t="s">
        <v>53</v>
      </c>
      <c r="E713" s="193" t="s">
        <v>53</v>
      </c>
      <c r="F713" s="189" t="s">
        <v>777</v>
      </c>
      <c r="G713" s="185" t="s">
        <v>85</v>
      </c>
      <c r="H713" s="434" t="s">
        <v>776</v>
      </c>
      <c r="I713" s="185"/>
      <c r="J713" s="185"/>
      <c r="K713" s="194">
        <f t="shared" si="26"/>
        <v>15000.42</v>
      </c>
    </row>
    <row r="714" spans="1:11" s="2" customFormat="1" ht="12.75" hidden="1" x14ac:dyDescent="0.2">
      <c r="A714" s="399" t="s">
        <v>2496</v>
      </c>
      <c r="B714" s="405" t="s">
        <v>792</v>
      </c>
      <c r="C714" s="401">
        <v>28500.799999999999</v>
      </c>
      <c r="D714" s="402" t="s">
        <v>53</v>
      </c>
      <c r="E714" s="193" t="s">
        <v>53</v>
      </c>
      <c r="F714" s="189" t="s">
        <v>777</v>
      </c>
      <c r="G714" s="185" t="s">
        <v>85</v>
      </c>
      <c r="H714" s="434" t="s">
        <v>776</v>
      </c>
      <c r="I714" s="185"/>
      <c r="J714" s="185"/>
      <c r="K714" s="194">
        <f t="shared" si="26"/>
        <v>28500.799999999999</v>
      </c>
    </row>
    <row r="715" spans="1:11" s="2" customFormat="1" ht="12.75" hidden="1" x14ac:dyDescent="0.2">
      <c r="A715" s="399" t="s">
        <v>2496</v>
      </c>
      <c r="B715" s="405" t="s">
        <v>2459</v>
      </c>
      <c r="C715" s="401">
        <v>7500.21</v>
      </c>
      <c r="D715" s="402" t="s">
        <v>53</v>
      </c>
      <c r="E715" s="193" t="s">
        <v>53</v>
      </c>
      <c r="F715" s="189" t="s">
        <v>777</v>
      </c>
      <c r="G715" s="185" t="s">
        <v>85</v>
      </c>
      <c r="H715" s="434" t="s">
        <v>776</v>
      </c>
      <c r="I715" s="185"/>
      <c r="J715" s="185"/>
      <c r="K715" s="194">
        <f t="shared" si="26"/>
        <v>7500.21</v>
      </c>
    </row>
    <row r="716" spans="1:11" s="2" customFormat="1" ht="12.75" hidden="1" x14ac:dyDescent="0.2">
      <c r="A716" s="399" t="s">
        <v>2496</v>
      </c>
      <c r="B716" s="405" t="s">
        <v>1860</v>
      </c>
      <c r="C716" s="401">
        <v>30000.84</v>
      </c>
      <c r="D716" s="402" t="s">
        <v>53</v>
      </c>
      <c r="E716" s="193" t="s">
        <v>53</v>
      </c>
      <c r="F716" s="189" t="s">
        <v>777</v>
      </c>
      <c r="G716" s="185" t="s">
        <v>85</v>
      </c>
      <c r="H716" s="434" t="s">
        <v>776</v>
      </c>
      <c r="I716" s="185"/>
      <c r="J716" s="185"/>
      <c r="K716" s="194">
        <f t="shared" si="26"/>
        <v>30000.84</v>
      </c>
    </row>
    <row r="717" spans="1:11" s="2" customFormat="1" ht="12.75" hidden="1" x14ac:dyDescent="0.2">
      <c r="A717" s="399" t="s">
        <v>2496</v>
      </c>
      <c r="B717" s="405" t="s">
        <v>2462</v>
      </c>
      <c r="C717" s="401">
        <v>2656.32</v>
      </c>
      <c r="D717" s="402" t="s">
        <v>53</v>
      </c>
      <c r="E717" s="193" t="s">
        <v>53</v>
      </c>
      <c r="F717" s="189" t="s">
        <v>777</v>
      </c>
      <c r="G717" s="185" t="s">
        <v>85</v>
      </c>
      <c r="H717" s="434" t="s">
        <v>776</v>
      </c>
      <c r="I717" s="185"/>
      <c r="J717" s="185"/>
      <c r="K717" s="194">
        <f t="shared" si="26"/>
        <v>2656.32</v>
      </c>
    </row>
    <row r="718" spans="1:11" s="2" customFormat="1" ht="12.75" hidden="1" x14ac:dyDescent="0.2">
      <c r="A718" s="399" t="s">
        <v>2496</v>
      </c>
      <c r="B718" s="405" t="s">
        <v>1082</v>
      </c>
      <c r="C718" s="401">
        <v>2812.58</v>
      </c>
      <c r="D718" s="402" t="s">
        <v>53</v>
      </c>
      <c r="E718" s="193" t="s">
        <v>53</v>
      </c>
      <c r="F718" s="189" t="s">
        <v>777</v>
      </c>
      <c r="G718" s="185" t="s">
        <v>85</v>
      </c>
      <c r="H718" s="434" t="s">
        <v>776</v>
      </c>
      <c r="I718" s="185"/>
      <c r="J718" s="185"/>
      <c r="K718" s="194">
        <f t="shared" si="26"/>
        <v>2812.58</v>
      </c>
    </row>
    <row r="719" spans="1:11" s="2" customFormat="1" ht="12.75" hidden="1" x14ac:dyDescent="0.2">
      <c r="A719" s="416" t="s">
        <v>2496</v>
      </c>
      <c r="B719" s="421" t="s">
        <v>2465</v>
      </c>
      <c r="C719" s="409">
        <v>134253.78</v>
      </c>
      <c r="D719" s="418" t="s">
        <v>53</v>
      </c>
      <c r="E719" s="193" t="s">
        <v>854</v>
      </c>
      <c r="F719" s="189" t="s">
        <v>777</v>
      </c>
      <c r="G719" s="185" t="s">
        <v>85</v>
      </c>
      <c r="H719" s="434" t="s">
        <v>776</v>
      </c>
      <c r="I719" s="185"/>
      <c r="J719" s="185"/>
      <c r="K719" s="194">
        <f t="shared" si="26"/>
        <v>134253.78</v>
      </c>
    </row>
    <row r="720" spans="1:11" s="2" customFormat="1" ht="12.75" hidden="1" x14ac:dyDescent="0.2">
      <c r="A720" s="399" t="s">
        <v>2496</v>
      </c>
      <c r="B720" s="405" t="s">
        <v>2467</v>
      </c>
      <c r="C720" s="401">
        <v>6250.18</v>
      </c>
      <c r="D720" s="402" t="s">
        <v>53</v>
      </c>
      <c r="E720" s="193" t="s">
        <v>53</v>
      </c>
      <c r="F720" s="189" t="s">
        <v>777</v>
      </c>
      <c r="G720" s="185" t="s">
        <v>85</v>
      </c>
      <c r="H720" s="434" t="s">
        <v>776</v>
      </c>
      <c r="I720" s="185"/>
      <c r="J720" s="185"/>
      <c r="K720" s="194">
        <f t="shared" si="26"/>
        <v>6250.18</v>
      </c>
    </row>
    <row r="721" spans="1:11" s="2" customFormat="1" ht="12.75" hidden="1" x14ac:dyDescent="0.2">
      <c r="A721" s="399" t="s">
        <v>2496</v>
      </c>
      <c r="B721" s="411" t="s">
        <v>2469</v>
      </c>
      <c r="C721" s="401">
        <v>6250.18</v>
      </c>
      <c r="D721" s="402" t="s">
        <v>53</v>
      </c>
      <c r="E721" s="193" t="s">
        <v>53</v>
      </c>
      <c r="F721" s="189" t="s">
        <v>777</v>
      </c>
      <c r="G721" s="185" t="s">
        <v>85</v>
      </c>
      <c r="H721" s="434" t="s">
        <v>776</v>
      </c>
      <c r="I721" s="185"/>
      <c r="J721" s="185"/>
      <c r="K721" s="194">
        <f t="shared" si="26"/>
        <v>6250.18</v>
      </c>
    </row>
    <row r="722" spans="1:11" s="2" customFormat="1" ht="12.75" hidden="1" x14ac:dyDescent="0.2">
      <c r="A722" s="399" t="s">
        <v>2496</v>
      </c>
      <c r="B722" s="411" t="s">
        <v>2470</v>
      </c>
      <c r="C722" s="401">
        <v>14250.4</v>
      </c>
      <c r="D722" s="402" t="s">
        <v>53</v>
      </c>
      <c r="E722" s="193" t="s">
        <v>53</v>
      </c>
      <c r="F722" s="189" t="s">
        <v>777</v>
      </c>
      <c r="G722" s="185" t="s">
        <v>85</v>
      </c>
      <c r="H722" s="434" t="s">
        <v>776</v>
      </c>
      <c r="I722" s="185"/>
      <c r="J722" s="185"/>
      <c r="K722" s="194">
        <f t="shared" si="26"/>
        <v>14250.4</v>
      </c>
    </row>
    <row r="723" spans="1:11" s="2" customFormat="1" ht="12.75" hidden="1" x14ac:dyDescent="0.2">
      <c r="A723" s="399" t="s">
        <v>2496</v>
      </c>
      <c r="B723" s="405" t="s">
        <v>2257</v>
      </c>
      <c r="C723" s="401">
        <v>31250.880000000001</v>
      </c>
      <c r="D723" s="402" t="s">
        <v>53</v>
      </c>
      <c r="E723" s="193" t="s">
        <v>53</v>
      </c>
      <c r="F723" s="189" t="s">
        <v>777</v>
      </c>
      <c r="G723" s="185" t="s">
        <v>85</v>
      </c>
      <c r="H723" s="434" t="s">
        <v>776</v>
      </c>
      <c r="I723" s="185"/>
      <c r="J723" s="185"/>
      <c r="K723" s="194">
        <f t="shared" si="26"/>
        <v>31250.880000000001</v>
      </c>
    </row>
    <row r="724" spans="1:11" s="2" customFormat="1" ht="12.75" hidden="1" x14ac:dyDescent="0.2">
      <c r="A724" s="399" t="s">
        <v>2496</v>
      </c>
      <c r="B724" s="411" t="s">
        <v>2473</v>
      </c>
      <c r="C724" s="401">
        <v>16500.46</v>
      </c>
      <c r="D724" s="402" t="s">
        <v>53</v>
      </c>
      <c r="E724" s="193" t="s">
        <v>53</v>
      </c>
      <c r="F724" s="189" t="s">
        <v>777</v>
      </c>
      <c r="G724" s="185" t="s">
        <v>85</v>
      </c>
      <c r="H724" s="434" t="s">
        <v>776</v>
      </c>
      <c r="I724" s="185"/>
      <c r="J724" s="185"/>
      <c r="K724" s="194">
        <f t="shared" si="26"/>
        <v>16500.46</v>
      </c>
    </row>
    <row r="725" spans="1:11" s="2" customFormat="1" ht="12.75" hidden="1" x14ac:dyDescent="0.2">
      <c r="A725" s="399" t="s">
        <v>2496</v>
      </c>
      <c r="B725" s="411" t="s">
        <v>2474</v>
      </c>
      <c r="C725" s="415">
        <v>1312.54</v>
      </c>
      <c r="D725" s="402" t="s">
        <v>53</v>
      </c>
      <c r="E725" s="193" t="s">
        <v>53</v>
      </c>
      <c r="F725" s="189" t="s">
        <v>777</v>
      </c>
      <c r="G725" s="185" t="s">
        <v>85</v>
      </c>
      <c r="H725" s="434" t="s">
        <v>776</v>
      </c>
      <c r="I725" s="185"/>
      <c r="J725" s="185"/>
      <c r="K725" s="194">
        <f t="shared" si="26"/>
        <v>1312.54</v>
      </c>
    </row>
    <row r="726" spans="1:11" s="2" customFormat="1" ht="12.75" hidden="1" x14ac:dyDescent="0.2">
      <c r="A726" s="399" t="s">
        <v>2496</v>
      </c>
      <c r="B726" s="411" t="s">
        <v>2025</v>
      </c>
      <c r="C726" s="401">
        <v>13125.37</v>
      </c>
      <c r="D726" s="402" t="s">
        <v>53</v>
      </c>
      <c r="E726" s="193" t="s">
        <v>53</v>
      </c>
      <c r="F726" s="189" t="s">
        <v>777</v>
      </c>
      <c r="G726" s="185" t="s">
        <v>85</v>
      </c>
      <c r="H726" s="434" t="s">
        <v>776</v>
      </c>
      <c r="I726" s="185"/>
      <c r="J726" s="185"/>
      <c r="K726" s="194">
        <f t="shared" si="26"/>
        <v>13125.37</v>
      </c>
    </row>
    <row r="727" spans="1:11" s="2" customFormat="1" ht="12.75" hidden="1" x14ac:dyDescent="0.2">
      <c r="A727" s="399" t="s">
        <v>2496</v>
      </c>
      <c r="B727" s="411" t="s">
        <v>1691</v>
      </c>
      <c r="C727" s="401">
        <v>26250.74</v>
      </c>
      <c r="D727" s="402" t="s">
        <v>53</v>
      </c>
      <c r="E727" s="193" t="s">
        <v>53</v>
      </c>
      <c r="F727" s="185" t="s">
        <v>777</v>
      </c>
      <c r="G727" s="193" t="s">
        <v>85</v>
      </c>
      <c r="H727" s="434" t="s">
        <v>776</v>
      </c>
      <c r="I727" s="185"/>
      <c r="J727" s="185"/>
      <c r="K727" s="194">
        <f t="shared" si="26"/>
        <v>26250.74</v>
      </c>
    </row>
    <row r="728" spans="1:11" s="2" customFormat="1" ht="12.75" hidden="1" x14ac:dyDescent="0.2">
      <c r="A728" s="549" t="s">
        <v>2148</v>
      </c>
      <c r="B728" s="411" t="s">
        <v>2689</v>
      </c>
      <c r="C728" s="401">
        <v>4218.87</v>
      </c>
      <c r="D728" s="402" t="s">
        <v>53</v>
      </c>
      <c r="E728" s="193" t="s">
        <v>53</v>
      </c>
      <c r="F728" s="189" t="s">
        <v>1588</v>
      </c>
      <c r="G728" s="185" t="s">
        <v>85</v>
      </c>
      <c r="H728" s="434" t="s">
        <v>776</v>
      </c>
      <c r="I728" s="185"/>
      <c r="J728" s="185"/>
      <c r="K728" s="194">
        <f t="shared" ref="K728:K759" si="27">C728-J728</f>
        <v>4218.87</v>
      </c>
    </row>
    <row r="729" spans="1:11" s="2" customFormat="1" ht="12.75" hidden="1" x14ac:dyDescent="0.2">
      <c r="A729" s="550"/>
      <c r="B729" s="411" t="s">
        <v>2690</v>
      </c>
      <c r="C729" s="401">
        <v>6015.79</v>
      </c>
      <c r="D729" s="402" t="s">
        <v>53</v>
      </c>
      <c r="E729" s="193" t="s">
        <v>53</v>
      </c>
      <c r="F729" s="189" t="s">
        <v>1251</v>
      </c>
      <c r="G729" s="185" t="s">
        <v>85</v>
      </c>
      <c r="H729" s="434" t="s">
        <v>776</v>
      </c>
      <c r="I729" s="185"/>
      <c r="J729" s="185"/>
      <c r="K729" s="194">
        <f t="shared" si="27"/>
        <v>6015.79</v>
      </c>
    </row>
    <row r="730" spans="1:11" s="2" customFormat="1" ht="12.75" hidden="1" x14ac:dyDescent="0.2">
      <c r="A730" s="550"/>
      <c r="B730" s="411" t="s">
        <v>2691</v>
      </c>
      <c r="C730" s="401">
        <v>6015.79</v>
      </c>
      <c r="D730" s="402" t="s">
        <v>53</v>
      </c>
      <c r="E730" s="193" t="s">
        <v>53</v>
      </c>
      <c r="F730" s="189" t="s">
        <v>2692</v>
      </c>
      <c r="G730" s="185" t="s">
        <v>85</v>
      </c>
      <c r="H730" s="434" t="s">
        <v>776</v>
      </c>
      <c r="I730" s="185"/>
      <c r="J730" s="185"/>
      <c r="K730" s="194">
        <f t="shared" si="27"/>
        <v>6015.79</v>
      </c>
    </row>
    <row r="731" spans="1:11" s="2" customFormat="1" ht="12.75" hidden="1" x14ac:dyDescent="0.2">
      <c r="A731" s="550"/>
      <c r="B731" s="405" t="s">
        <v>2693</v>
      </c>
      <c r="C731" s="401">
        <v>41251.160000000003</v>
      </c>
      <c r="D731" s="402" t="s">
        <v>53</v>
      </c>
      <c r="E731" s="193" t="s">
        <v>53</v>
      </c>
      <c r="F731" s="189" t="s">
        <v>1814</v>
      </c>
      <c r="G731" s="185" t="s">
        <v>85</v>
      </c>
      <c r="H731" s="434" t="s">
        <v>776</v>
      </c>
      <c r="I731" s="185"/>
      <c r="J731" s="185"/>
      <c r="K731" s="194">
        <f t="shared" si="27"/>
        <v>41251.160000000003</v>
      </c>
    </row>
    <row r="732" spans="1:11" s="2" customFormat="1" ht="12.75" hidden="1" x14ac:dyDescent="0.2">
      <c r="A732" s="550"/>
      <c r="B732" s="411" t="s">
        <v>2694</v>
      </c>
      <c r="C732" s="401">
        <v>34375.97</v>
      </c>
      <c r="D732" s="402" t="s">
        <v>53</v>
      </c>
      <c r="E732" s="193" t="s">
        <v>53</v>
      </c>
      <c r="F732" s="189" t="s">
        <v>1814</v>
      </c>
      <c r="G732" s="185" t="s">
        <v>85</v>
      </c>
      <c r="H732" s="434" t="s">
        <v>776</v>
      </c>
      <c r="I732" s="185"/>
      <c r="J732" s="185"/>
      <c r="K732" s="194">
        <f t="shared" si="27"/>
        <v>34375.97</v>
      </c>
    </row>
    <row r="733" spans="1:11" s="2" customFormat="1" ht="12.75" hidden="1" x14ac:dyDescent="0.2">
      <c r="A733" s="550"/>
      <c r="B733" s="411" t="s">
        <v>2695</v>
      </c>
      <c r="C733" s="401">
        <v>28125.79</v>
      </c>
      <c r="D733" s="402" t="s">
        <v>53</v>
      </c>
      <c r="E733" s="193" t="s">
        <v>53</v>
      </c>
      <c r="F733" s="189" t="s">
        <v>1814</v>
      </c>
      <c r="G733" s="185" t="s">
        <v>85</v>
      </c>
      <c r="H733" s="434" t="s">
        <v>776</v>
      </c>
      <c r="I733" s="185"/>
      <c r="J733" s="185"/>
      <c r="K733" s="194">
        <f t="shared" si="27"/>
        <v>28125.79</v>
      </c>
    </row>
    <row r="734" spans="1:11" s="2" customFormat="1" ht="12.75" hidden="1" x14ac:dyDescent="0.2">
      <c r="A734" s="550"/>
      <c r="B734" s="405" t="s">
        <v>2696</v>
      </c>
      <c r="C734" s="401">
        <v>4218.8599999999997</v>
      </c>
      <c r="D734" s="402" t="s">
        <v>53</v>
      </c>
      <c r="E734" s="193" t="s">
        <v>53</v>
      </c>
      <c r="F734" s="189" t="s">
        <v>2692</v>
      </c>
      <c r="G734" s="185" t="s">
        <v>85</v>
      </c>
      <c r="H734" s="434" t="s">
        <v>776</v>
      </c>
      <c r="I734" s="185"/>
      <c r="J734" s="185"/>
      <c r="K734" s="194">
        <f t="shared" si="27"/>
        <v>4218.8599999999997</v>
      </c>
    </row>
    <row r="735" spans="1:11" s="2" customFormat="1" ht="12.75" hidden="1" x14ac:dyDescent="0.2">
      <c r="A735" s="550"/>
      <c r="B735" s="411" t="s">
        <v>2697</v>
      </c>
      <c r="C735" s="401">
        <v>9453.39</v>
      </c>
      <c r="D735" s="402" t="s">
        <v>53</v>
      </c>
      <c r="E735" s="209" t="s">
        <v>53</v>
      </c>
      <c r="F735" s="189" t="s">
        <v>2698</v>
      </c>
      <c r="G735" s="185" t="s">
        <v>85</v>
      </c>
      <c r="H735" s="434" t="s">
        <v>776</v>
      </c>
      <c r="I735" s="185"/>
      <c r="J735" s="185"/>
      <c r="K735" s="194">
        <f t="shared" si="27"/>
        <v>9453.39</v>
      </c>
    </row>
    <row r="736" spans="1:11" s="2" customFormat="1" ht="12.75" hidden="1" x14ac:dyDescent="0.2">
      <c r="A736" s="550"/>
      <c r="B736" s="411" t="s">
        <v>2699</v>
      </c>
      <c r="C736" s="401">
        <v>2062.56</v>
      </c>
      <c r="D736" s="402" t="s">
        <v>53</v>
      </c>
      <c r="E736" s="193" t="s">
        <v>53</v>
      </c>
      <c r="F736" s="189" t="s">
        <v>2569</v>
      </c>
      <c r="G736" s="185" t="s">
        <v>85</v>
      </c>
      <c r="H736" s="434" t="s">
        <v>776</v>
      </c>
      <c r="I736" s="185"/>
      <c r="J736" s="185"/>
      <c r="K736" s="194">
        <f t="shared" si="27"/>
        <v>2062.56</v>
      </c>
    </row>
    <row r="737" spans="1:11" s="2" customFormat="1" ht="12.75" hidden="1" x14ac:dyDescent="0.2">
      <c r="A737" s="550"/>
      <c r="B737" s="411" t="s">
        <v>2700</v>
      </c>
      <c r="C737" s="401">
        <v>1718.8</v>
      </c>
      <c r="D737" s="402" t="s">
        <v>53</v>
      </c>
      <c r="E737" s="193" t="s">
        <v>53</v>
      </c>
      <c r="F737" s="189" t="s">
        <v>2569</v>
      </c>
      <c r="G737" s="185" t="s">
        <v>85</v>
      </c>
      <c r="H737" s="434" t="s">
        <v>776</v>
      </c>
      <c r="I737" s="185"/>
      <c r="J737" s="185"/>
      <c r="K737" s="194">
        <f t="shared" si="27"/>
        <v>1718.8</v>
      </c>
    </row>
    <row r="738" spans="1:11" s="2" customFormat="1" ht="12.75" hidden="1" x14ac:dyDescent="0.2">
      <c r="A738" s="550"/>
      <c r="B738" s="411" t="s">
        <v>2701</v>
      </c>
      <c r="C738" s="401">
        <v>2062.56</v>
      </c>
      <c r="D738" s="402" t="s">
        <v>53</v>
      </c>
      <c r="E738" s="193" t="s">
        <v>53</v>
      </c>
      <c r="F738" s="189" t="s">
        <v>2569</v>
      </c>
      <c r="G738" s="185" t="s">
        <v>85</v>
      </c>
      <c r="H738" s="434" t="s">
        <v>776</v>
      </c>
      <c r="I738" s="185"/>
      <c r="J738" s="185"/>
      <c r="K738" s="194">
        <f t="shared" si="27"/>
        <v>2062.56</v>
      </c>
    </row>
    <row r="739" spans="1:11" s="2" customFormat="1" ht="12.75" hidden="1" x14ac:dyDescent="0.2">
      <c r="A739" s="550"/>
      <c r="B739" s="405" t="s">
        <v>2702</v>
      </c>
      <c r="C739" s="401">
        <v>4125.12</v>
      </c>
      <c r="D739" s="402" t="s">
        <v>53</v>
      </c>
      <c r="E739" s="193" t="s">
        <v>53</v>
      </c>
      <c r="F739" s="189" t="s">
        <v>2569</v>
      </c>
      <c r="G739" s="185" t="s">
        <v>85</v>
      </c>
      <c r="H739" s="434" t="s">
        <v>776</v>
      </c>
      <c r="I739" s="185"/>
      <c r="J739" s="185"/>
      <c r="K739" s="194">
        <f t="shared" si="27"/>
        <v>4125.12</v>
      </c>
    </row>
    <row r="740" spans="1:11" s="2" customFormat="1" ht="12.75" hidden="1" x14ac:dyDescent="0.2">
      <c r="A740" s="550"/>
      <c r="B740" s="411" t="s">
        <v>2703</v>
      </c>
      <c r="C740" s="401">
        <v>4125.12</v>
      </c>
      <c r="D740" s="402" t="s">
        <v>53</v>
      </c>
      <c r="E740" s="193" t="s">
        <v>53</v>
      </c>
      <c r="F740" s="189" t="s">
        <v>2569</v>
      </c>
      <c r="G740" s="185" t="s">
        <v>85</v>
      </c>
      <c r="H740" s="434" t="s">
        <v>776</v>
      </c>
      <c r="I740" s="185"/>
      <c r="J740" s="185"/>
      <c r="K740" s="194">
        <f t="shared" si="27"/>
        <v>4125.12</v>
      </c>
    </row>
    <row r="741" spans="1:11" s="2" customFormat="1" ht="12.75" hidden="1" x14ac:dyDescent="0.2">
      <c r="A741" s="550"/>
      <c r="B741" s="411" t="s">
        <v>2704</v>
      </c>
      <c r="C741" s="401">
        <v>4125.12</v>
      </c>
      <c r="D741" s="402" t="s">
        <v>53</v>
      </c>
      <c r="E741" s="193" t="s">
        <v>53</v>
      </c>
      <c r="F741" s="189" t="s">
        <v>2569</v>
      </c>
      <c r="G741" s="185" t="s">
        <v>85</v>
      </c>
      <c r="H741" s="434" t="s">
        <v>776</v>
      </c>
      <c r="I741" s="185"/>
      <c r="J741" s="185"/>
      <c r="K741" s="194">
        <f t="shared" si="27"/>
        <v>4125.12</v>
      </c>
    </row>
    <row r="742" spans="1:11" s="2" customFormat="1" ht="12.75" hidden="1" x14ac:dyDescent="0.2">
      <c r="A742" s="550"/>
      <c r="B742" s="411" t="s">
        <v>2705</v>
      </c>
      <c r="C742" s="401">
        <v>6875.19</v>
      </c>
      <c r="D742" s="402" t="s">
        <v>53</v>
      </c>
      <c r="E742" s="193" t="s">
        <v>53</v>
      </c>
      <c r="F742" s="189" t="s">
        <v>2569</v>
      </c>
      <c r="G742" s="185" t="s">
        <v>85</v>
      </c>
      <c r="H742" s="434" t="s">
        <v>776</v>
      </c>
      <c r="I742" s="185"/>
      <c r="J742" s="185"/>
      <c r="K742" s="194">
        <f t="shared" si="27"/>
        <v>6875.19</v>
      </c>
    </row>
    <row r="743" spans="1:11" s="2" customFormat="1" ht="12.75" hidden="1" x14ac:dyDescent="0.2">
      <c r="A743" s="550"/>
      <c r="B743" s="411" t="s">
        <v>2706</v>
      </c>
      <c r="C743" s="401">
        <v>8250.23</v>
      </c>
      <c r="D743" s="402" t="s">
        <v>53</v>
      </c>
      <c r="E743" s="193" t="s">
        <v>53</v>
      </c>
      <c r="F743" s="189" t="s">
        <v>2569</v>
      </c>
      <c r="G743" s="185" t="s">
        <v>85</v>
      </c>
      <c r="H743" s="434" t="s">
        <v>776</v>
      </c>
      <c r="I743" s="185"/>
      <c r="J743" s="185"/>
      <c r="K743" s="194">
        <f t="shared" si="27"/>
        <v>8250.23</v>
      </c>
    </row>
    <row r="744" spans="1:11" s="2" customFormat="1" ht="12.75" hidden="1" x14ac:dyDescent="0.2">
      <c r="A744" s="550"/>
      <c r="B744" s="411" t="s">
        <v>2707</v>
      </c>
      <c r="C744" s="401">
        <v>21875.62</v>
      </c>
      <c r="D744" s="402" t="s">
        <v>53</v>
      </c>
      <c r="E744" s="193" t="s">
        <v>53</v>
      </c>
      <c r="F744" s="189" t="s">
        <v>1520</v>
      </c>
      <c r="G744" s="185" t="s">
        <v>85</v>
      </c>
      <c r="H744" s="434" t="s">
        <v>776</v>
      </c>
      <c r="I744" s="185"/>
      <c r="J744" s="185"/>
      <c r="K744" s="194">
        <f t="shared" si="27"/>
        <v>21875.62</v>
      </c>
    </row>
    <row r="745" spans="1:11" s="2" customFormat="1" ht="12.75" hidden="1" x14ac:dyDescent="0.2">
      <c r="A745" s="550"/>
      <c r="B745" s="411" t="s">
        <v>2708</v>
      </c>
      <c r="C745" s="401">
        <v>22787.1</v>
      </c>
      <c r="D745" s="402" t="s">
        <v>53</v>
      </c>
      <c r="E745" s="193" t="s">
        <v>53</v>
      </c>
      <c r="F745" s="189" t="s">
        <v>1520</v>
      </c>
      <c r="G745" s="185" t="s">
        <v>85</v>
      </c>
      <c r="H745" s="434" t="s">
        <v>776</v>
      </c>
      <c r="I745" s="185"/>
      <c r="J745" s="185"/>
      <c r="K745" s="194">
        <f t="shared" si="27"/>
        <v>22787.1</v>
      </c>
    </row>
    <row r="746" spans="1:11" s="2" customFormat="1" ht="12.75" hidden="1" x14ac:dyDescent="0.2">
      <c r="A746" s="550"/>
      <c r="B746" s="411" t="s">
        <v>2709</v>
      </c>
      <c r="C746" s="401">
        <v>21094.34</v>
      </c>
      <c r="D746" s="402" t="s">
        <v>53</v>
      </c>
      <c r="E746" s="193" t="s">
        <v>53</v>
      </c>
      <c r="F746" s="189" t="s">
        <v>1520</v>
      </c>
      <c r="G746" s="185" t="s">
        <v>85</v>
      </c>
      <c r="H746" s="434" t="s">
        <v>776</v>
      </c>
      <c r="I746" s="185"/>
      <c r="J746" s="185"/>
      <c r="K746" s="194">
        <f t="shared" si="27"/>
        <v>21094.34</v>
      </c>
    </row>
    <row r="747" spans="1:11" s="2" customFormat="1" ht="12.75" hidden="1" x14ac:dyDescent="0.2">
      <c r="A747" s="550"/>
      <c r="B747" s="411" t="s">
        <v>2710</v>
      </c>
      <c r="C747" s="401">
        <v>10312.790000000001</v>
      </c>
      <c r="D747" s="402" t="s">
        <v>53</v>
      </c>
      <c r="E747" s="193" t="s">
        <v>53</v>
      </c>
      <c r="F747" s="189" t="s">
        <v>2569</v>
      </c>
      <c r="G747" s="185" t="s">
        <v>85</v>
      </c>
      <c r="H747" s="434" t="s">
        <v>776</v>
      </c>
      <c r="I747" s="185"/>
      <c r="J747" s="185"/>
      <c r="K747" s="194">
        <f t="shared" si="27"/>
        <v>10312.790000000001</v>
      </c>
    </row>
    <row r="748" spans="1:11" s="2" customFormat="1" ht="12.75" hidden="1" x14ac:dyDescent="0.2">
      <c r="A748" s="550"/>
      <c r="B748" s="411" t="s">
        <v>2711</v>
      </c>
      <c r="C748" s="401">
        <v>6328.3</v>
      </c>
      <c r="D748" s="402" t="s">
        <v>53</v>
      </c>
      <c r="E748" s="193" t="s">
        <v>53</v>
      </c>
      <c r="F748" s="189" t="s">
        <v>2569</v>
      </c>
      <c r="G748" s="185" t="s">
        <v>85</v>
      </c>
      <c r="H748" s="434" t="s">
        <v>776</v>
      </c>
      <c r="I748" s="185"/>
      <c r="J748" s="185"/>
      <c r="K748" s="194">
        <f t="shared" si="27"/>
        <v>6328.3</v>
      </c>
    </row>
    <row r="749" spans="1:11" s="2" customFormat="1" ht="12.75" hidden="1" x14ac:dyDescent="0.2">
      <c r="A749" s="550"/>
      <c r="B749" s="405" t="s">
        <v>2712</v>
      </c>
      <c r="C749" s="401">
        <v>6328.3</v>
      </c>
      <c r="D749" s="402" t="s">
        <v>53</v>
      </c>
      <c r="E749" s="193" t="s">
        <v>53</v>
      </c>
      <c r="F749" s="189" t="s">
        <v>2569</v>
      </c>
      <c r="G749" s="185" t="s">
        <v>85</v>
      </c>
      <c r="H749" s="434" t="s">
        <v>776</v>
      </c>
      <c r="I749" s="185"/>
      <c r="J749" s="185"/>
      <c r="K749" s="194">
        <f t="shared" si="27"/>
        <v>6328.3</v>
      </c>
    </row>
    <row r="750" spans="1:11" s="2" customFormat="1" ht="12.75" hidden="1" x14ac:dyDescent="0.2">
      <c r="A750" s="550"/>
      <c r="B750" s="411" t="s">
        <v>2713</v>
      </c>
      <c r="C750" s="401">
        <v>5625.16</v>
      </c>
      <c r="D750" s="402" t="s">
        <v>53</v>
      </c>
      <c r="E750" s="193" t="s">
        <v>53</v>
      </c>
      <c r="F750" s="189" t="s">
        <v>2569</v>
      </c>
      <c r="G750" s="185" t="s">
        <v>85</v>
      </c>
      <c r="H750" s="434" t="s">
        <v>776</v>
      </c>
      <c r="I750" s="185"/>
      <c r="J750" s="185"/>
      <c r="K750" s="194">
        <f t="shared" si="27"/>
        <v>5625.16</v>
      </c>
    </row>
    <row r="751" spans="1:11" s="2" customFormat="1" ht="12.75" hidden="1" x14ac:dyDescent="0.2">
      <c r="A751" s="550"/>
      <c r="B751" s="411" t="s">
        <v>2714</v>
      </c>
      <c r="C751" s="401">
        <v>23906.92</v>
      </c>
      <c r="D751" s="402" t="s">
        <v>53</v>
      </c>
      <c r="E751" s="193" t="s">
        <v>53</v>
      </c>
      <c r="F751" s="189" t="s">
        <v>2752</v>
      </c>
      <c r="G751" s="185" t="s">
        <v>85</v>
      </c>
      <c r="H751" s="434" t="s">
        <v>776</v>
      </c>
      <c r="I751" s="185"/>
      <c r="J751" s="185"/>
      <c r="K751" s="194">
        <f t="shared" si="27"/>
        <v>23906.92</v>
      </c>
    </row>
    <row r="752" spans="1:11" s="2" customFormat="1" ht="12.75" hidden="1" x14ac:dyDescent="0.2">
      <c r="A752" s="550"/>
      <c r="B752" s="411" t="s">
        <v>2715</v>
      </c>
      <c r="C752" s="401">
        <v>24063.18</v>
      </c>
      <c r="D752" s="402" t="s">
        <v>53</v>
      </c>
      <c r="E752" s="193" t="s">
        <v>53</v>
      </c>
      <c r="F752" s="189" t="s">
        <v>2698</v>
      </c>
      <c r="G752" s="185" t="s">
        <v>85</v>
      </c>
      <c r="H752" s="434" t="s">
        <v>776</v>
      </c>
      <c r="I752" s="185"/>
      <c r="J752" s="185"/>
      <c r="K752" s="194">
        <f t="shared" si="27"/>
        <v>24063.18</v>
      </c>
    </row>
    <row r="753" spans="1:11" s="2" customFormat="1" ht="12.75" hidden="1" x14ac:dyDescent="0.2">
      <c r="A753" s="550"/>
      <c r="B753" s="411" t="s">
        <v>2716</v>
      </c>
      <c r="C753" s="401">
        <v>25781.98</v>
      </c>
      <c r="D753" s="402" t="s">
        <v>53</v>
      </c>
      <c r="E753" s="193" t="s">
        <v>53</v>
      </c>
      <c r="F753" s="189" t="s">
        <v>1588</v>
      </c>
      <c r="G753" s="185" t="s">
        <v>85</v>
      </c>
      <c r="H753" s="434" t="s">
        <v>776</v>
      </c>
      <c r="I753" s="185"/>
      <c r="J753" s="185"/>
      <c r="K753" s="194">
        <f t="shared" si="27"/>
        <v>25781.98</v>
      </c>
    </row>
    <row r="754" spans="1:11" s="2" customFormat="1" ht="12.75" hidden="1" x14ac:dyDescent="0.2">
      <c r="A754" s="550"/>
      <c r="B754" s="411" t="s">
        <v>2717</v>
      </c>
      <c r="C754" s="401">
        <v>18750.53</v>
      </c>
      <c r="D754" s="402" t="s">
        <v>53</v>
      </c>
      <c r="E754" s="193" t="s">
        <v>53</v>
      </c>
      <c r="F754" s="189" t="s">
        <v>1588</v>
      </c>
      <c r="G754" s="185" t="s">
        <v>85</v>
      </c>
      <c r="H754" s="434" t="s">
        <v>776</v>
      </c>
      <c r="I754" s="185"/>
      <c r="J754" s="185"/>
      <c r="K754" s="194">
        <f t="shared" si="27"/>
        <v>18750.53</v>
      </c>
    </row>
    <row r="755" spans="1:11" s="2" customFormat="1" ht="12.75" hidden="1" x14ac:dyDescent="0.2">
      <c r="A755" s="550"/>
      <c r="B755" s="411" t="s">
        <v>2718</v>
      </c>
      <c r="C755" s="401">
        <v>24610.07</v>
      </c>
      <c r="D755" s="402" t="s">
        <v>53</v>
      </c>
      <c r="E755" s="193" t="s">
        <v>53</v>
      </c>
      <c r="F755" s="189" t="s">
        <v>2569</v>
      </c>
      <c r="G755" s="185" t="s">
        <v>85</v>
      </c>
      <c r="H755" s="434" t="s">
        <v>776</v>
      </c>
      <c r="I755" s="185"/>
      <c r="J755" s="185"/>
      <c r="K755" s="194">
        <f t="shared" si="27"/>
        <v>24610.07</v>
      </c>
    </row>
    <row r="756" spans="1:11" s="2" customFormat="1" ht="12.75" hidden="1" x14ac:dyDescent="0.2">
      <c r="A756" s="550"/>
      <c r="B756" s="411" t="s">
        <v>2719</v>
      </c>
      <c r="C756" s="401">
        <v>17578.62</v>
      </c>
      <c r="D756" s="402" t="s">
        <v>53</v>
      </c>
      <c r="E756" s="193" t="s">
        <v>53</v>
      </c>
      <c r="F756" s="189" t="s">
        <v>2569</v>
      </c>
      <c r="G756" s="185" t="s">
        <v>85</v>
      </c>
      <c r="H756" s="434" t="s">
        <v>776</v>
      </c>
      <c r="I756" s="185"/>
      <c r="J756" s="185"/>
      <c r="K756" s="194">
        <f t="shared" si="27"/>
        <v>17578.62</v>
      </c>
    </row>
    <row r="757" spans="1:11" s="2" customFormat="1" ht="12.75" hidden="1" x14ac:dyDescent="0.2">
      <c r="A757" s="550"/>
      <c r="B757" s="411" t="s">
        <v>2720</v>
      </c>
      <c r="C757" s="401">
        <v>15469.19</v>
      </c>
      <c r="D757" s="402" t="s">
        <v>53</v>
      </c>
      <c r="E757" s="193" t="s">
        <v>53</v>
      </c>
      <c r="F757" s="189" t="s">
        <v>2753</v>
      </c>
      <c r="G757" s="185" t="s">
        <v>85</v>
      </c>
      <c r="H757" s="434" t="s">
        <v>776</v>
      </c>
      <c r="I757" s="185"/>
      <c r="J757" s="185"/>
      <c r="K757" s="194">
        <f t="shared" si="27"/>
        <v>15469.19</v>
      </c>
    </row>
    <row r="758" spans="1:11" s="2" customFormat="1" ht="12.75" hidden="1" x14ac:dyDescent="0.2">
      <c r="A758" s="550"/>
      <c r="B758" s="411" t="s">
        <v>2721</v>
      </c>
      <c r="C758" s="401">
        <v>35157.24</v>
      </c>
      <c r="D758" s="402" t="s">
        <v>53</v>
      </c>
      <c r="E758" s="193" t="s">
        <v>53</v>
      </c>
      <c r="F758" s="189" t="s">
        <v>1588</v>
      </c>
      <c r="G758" s="185" t="s">
        <v>85</v>
      </c>
      <c r="H758" s="434" t="s">
        <v>776</v>
      </c>
      <c r="I758" s="185"/>
      <c r="J758" s="185"/>
      <c r="K758" s="194">
        <f t="shared" si="27"/>
        <v>35157.24</v>
      </c>
    </row>
    <row r="759" spans="1:11" s="2" customFormat="1" ht="12.75" hidden="1" x14ac:dyDescent="0.2">
      <c r="A759" s="550"/>
      <c r="B759" s="411" t="s">
        <v>2722</v>
      </c>
      <c r="C759" s="401">
        <v>35157.24</v>
      </c>
      <c r="D759" s="402" t="s">
        <v>53</v>
      </c>
      <c r="E759" s="193" t="s">
        <v>53</v>
      </c>
      <c r="F759" s="215" t="s">
        <v>1588</v>
      </c>
      <c r="G759" s="185" t="s">
        <v>85</v>
      </c>
      <c r="H759" s="434" t="s">
        <v>776</v>
      </c>
      <c r="I759" s="185"/>
      <c r="J759" s="185"/>
      <c r="K759" s="194">
        <f t="shared" si="27"/>
        <v>35157.24</v>
      </c>
    </row>
    <row r="760" spans="1:11" s="2" customFormat="1" ht="12.75" hidden="1" x14ac:dyDescent="0.2">
      <c r="A760" s="550"/>
      <c r="B760" s="405" t="s">
        <v>2723</v>
      </c>
      <c r="C760" s="401">
        <v>25781.98</v>
      </c>
      <c r="D760" s="402" t="s">
        <v>53</v>
      </c>
      <c r="E760" s="193" t="s">
        <v>53</v>
      </c>
      <c r="F760" s="189" t="s">
        <v>2753</v>
      </c>
      <c r="G760" s="185" t="s">
        <v>85</v>
      </c>
      <c r="H760" s="434" t="s">
        <v>776</v>
      </c>
      <c r="I760" s="185"/>
      <c r="J760" s="185"/>
      <c r="K760" s="194">
        <f t="shared" ref="K760:K789" si="28">C760-J760</f>
        <v>25781.98</v>
      </c>
    </row>
    <row r="761" spans="1:11" s="2" customFormat="1" ht="12.75" hidden="1" x14ac:dyDescent="0.2">
      <c r="A761" s="550"/>
      <c r="B761" s="411" t="s">
        <v>2724</v>
      </c>
      <c r="C761" s="401">
        <v>18750.53</v>
      </c>
      <c r="D761" s="402" t="s">
        <v>53</v>
      </c>
      <c r="E761" s="193" t="s">
        <v>53</v>
      </c>
      <c r="F761" s="189" t="s">
        <v>2753</v>
      </c>
      <c r="G761" s="185" t="s">
        <v>85</v>
      </c>
      <c r="H761" s="434" t="s">
        <v>776</v>
      </c>
      <c r="I761" s="185"/>
      <c r="J761" s="185"/>
      <c r="K761" s="194">
        <f t="shared" si="28"/>
        <v>18750.53</v>
      </c>
    </row>
    <row r="762" spans="1:11" s="2" customFormat="1" ht="12.75" hidden="1" x14ac:dyDescent="0.2">
      <c r="A762" s="550"/>
      <c r="B762" s="411" t="s">
        <v>2725</v>
      </c>
      <c r="C762" s="401">
        <v>10312.790000000001</v>
      </c>
      <c r="D762" s="402" t="s">
        <v>53</v>
      </c>
      <c r="E762" s="193" t="s">
        <v>53</v>
      </c>
      <c r="F762" s="189" t="s">
        <v>1251</v>
      </c>
      <c r="G762" s="185" t="s">
        <v>85</v>
      </c>
      <c r="H762" s="434" t="s">
        <v>776</v>
      </c>
      <c r="I762" s="185"/>
      <c r="J762" s="185"/>
      <c r="K762" s="194">
        <f t="shared" si="28"/>
        <v>10312.790000000001</v>
      </c>
    </row>
    <row r="763" spans="1:11" s="2" customFormat="1" ht="12.75" hidden="1" x14ac:dyDescent="0.2">
      <c r="A763" s="550"/>
      <c r="B763" s="411" t="s">
        <v>2726</v>
      </c>
      <c r="C763" s="401">
        <v>25000.7</v>
      </c>
      <c r="D763" s="402" t="s">
        <v>53</v>
      </c>
      <c r="E763" s="193" t="s">
        <v>53</v>
      </c>
      <c r="F763" s="189" t="s">
        <v>2569</v>
      </c>
      <c r="G763" s="185" t="s">
        <v>85</v>
      </c>
      <c r="H763" s="434" t="s">
        <v>776</v>
      </c>
      <c r="I763" s="185"/>
      <c r="J763" s="185"/>
      <c r="K763" s="194">
        <f t="shared" si="28"/>
        <v>25000.7</v>
      </c>
    </row>
    <row r="764" spans="1:11" s="2" customFormat="1" ht="12.75" hidden="1" x14ac:dyDescent="0.2">
      <c r="A764" s="550"/>
      <c r="B764" s="411" t="s">
        <v>2727</v>
      </c>
      <c r="C764" s="401">
        <v>5156.3999999999996</v>
      </c>
      <c r="D764" s="402" t="s">
        <v>53</v>
      </c>
      <c r="E764" s="193" t="s">
        <v>53</v>
      </c>
      <c r="F764" s="189" t="s">
        <v>2569</v>
      </c>
      <c r="G764" s="185" t="s">
        <v>85</v>
      </c>
      <c r="H764" s="434" t="s">
        <v>776</v>
      </c>
      <c r="I764" s="185"/>
      <c r="J764" s="185"/>
      <c r="K764" s="194">
        <f t="shared" si="28"/>
        <v>5156.3999999999996</v>
      </c>
    </row>
    <row r="765" spans="1:11" s="2" customFormat="1" ht="12.75" hidden="1" x14ac:dyDescent="0.2">
      <c r="A765" s="550"/>
      <c r="B765" s="411" t="s">
        <v>2728</v>
      </c>
      <c r="C765" s="401">
        <v>11953.46</v>
      </c>
      <c r="D765" s="402" t="s">
        <v>53</v>
      </c>
      <c r="E765" s="193" t="s">
        <v>53</v>
      </c>
      <c r="F765" s="189" t="s">
        <v>1239</v>
      </c>
      <c r="G765" s="185" t="s">
        <v>85</v>
      </c>
      <c r="H765" s="434" t="s">
        <v>776</v>
      </c>
      <c r="I765" s="185"/>
      <c r="J765" s="185"/>
      <c r="K765" s="194">
        <f t="shared" si="28"/>
        <v>11953.46</v>
      </c>
    </row>
    <row r="766" spans="1:11" s="2" customFormat="1" ht="12.75" hidden="1" x14ac:dyDescent="0.2">
      <c r="A766" s="550"/>
      <c r="B766" s="411" t="s">
        <v>2729</v>
      </c>
      <c r="C766" s="401">
        <v>30078.97</v>
      </c>
      <c r="D766" s="402" t="s">
        <v>53</v>
      </c>
      <c r="E766" s="193" t="s">
        <v>53</v>
      </c>
      <c r="F766" s="189" t="s">
        <v>1239</v>
      </c>
      <c r="G766" s="185" t="s">
        <v>85</v>
      </c>
      <c r="H766" s="434" t="s">
        <v>776</v>
      </c>
      <c r="I766" s="185"/>
      <c r="J766" s="185"/>
      <c r="K766" s="194">
        <f t="shared" si="28"/>
        <v>30078.97</v>
      </c>
    </row>
    <row r="767" spans="1:11" s="2" customFormat="1" ht="12.75" hidden="1" x14ac:dyDescent="0.2">
      <c r="A767" s="550"/>
      <c r="B767" s="411" t="s">
        <v>2730</v>
      </c>
      <c r="C767" s="401">
        <v>12656.61</v>
      </c>
      <c r="D767" s="402" t="s">
        <v>53</v>
      </c>
      <c r="E767" s="193" t="s">
        <v>53</v>
      </c>
      <c r="F767" s="189" t="s">
        <v>1239</v>
      </c>
      <c r="G767" s="185" t="s">
        <v>85</v>
      </c>
      <c r="H767" s="434" t="s">
        <v>776</v>
      </c>
      <c r="I767" s="185"/>
      <c r="J767" s="185"/>
      <c r="K767" s="194">
        <f t="shared" si="28"/>
        <v>12656.61</v>
      </c>
    </row>
    <row r="768" spans="1:11" s="2" customFormat="1" ht="12.75" hidden="1" x14ac:dyDescent="0.2">
      <c r="A768" s="550"/>
      <c r="B768" s="411" t="s">
        <v>2731</v>
      </c>
      <c r="C768" s="401">
        <v>44688.75</v>
      </c>
      <c r="D768" s="402" t="s">
        <v>53</v>
      </c>
      <c r="E768" s="193" t="s">
        <v>53</v>
      </c>
      <c r="F768" s="189" t="s">
        <v>1245</v>
      </c>
      <c r="G768" s="185" t="s">
        <v>85</v>
      </c>
      <c r="H768" s="434" t="s">
        <v>776</v>
      </c>
      <c r="I768" s="185"/>
      <c r="J768" s="185"/>
      <c r="K768" s="194">
        <f t="shared" si="28"/>
        <v>44688.75</v>
      </c>
    </row>
    <row r="769" spans="1:11" s="2" customFormat="1" ht="12.75" hidden="1" x14ac:dyDescent="0.2">
      <c r="A769" s="550"/>
      <c r="B769" s="411" t="s">
        <v>2732</v>
      </c>
      <c r="C769" s="401">
        <v>5468.9</v>
      </c>
      <c r="D769" s="402" t="s">
        <v>53</v>
      </c>
      <c r="E769" s="193" t="s">
        <v>53</v>
      </c>
      <c r="F769" s="189" t="s">
        <v>1239</v>
      </c>
      <c r="G769" s="185" t="s">
        <v>85</v>
      </c>
      <c r="H769" s="434" t="s">
        <v>776</v>
      </c>
      <c r="I769" s="185"/>
      <c r="J769" s="185"/>
      <c r="K769" s="194">
        <f t="shared" si="28"/>
        <v>5468.9</v>
      </c>
    </row>
    <row r="770" spans="1:11" s="2" customFormat="1" ht="12.75" hidden="1" x14ac:dyDescent="0.2">
      <c r="A770" s="550"/>
      <c r="B770" s="405" t="s">
        <v>2733</v>
      </c>
      <c r="C770" s="401">
        <v>41251.160000000003</v>
      </c>
      <c r="D770" s="402" t="s">
        <v>53</v>
      </c>
      <c r="E770" s="193" t="s">
        <v>53</v>
      </c>
      <c r="F770" s="189" t="s">
        <v>1239</v>
      </c>
      <c r="G770" s="185" t="s">
        <v>85</v>
      </c>
      <c r="H770" s="434" t="s">
        <v>776</v>
      </c>
      <c r="I770" s="185"/>
      <c r="J770" s="185"/>
      <c r="K770" s="194">
        <f t="shared" si="28"/>
        <v>41251.160000000003</v>
      </c>
    </row>
    <row r="771" spans="1:11" s="2" customFormat="1" ht="12.75" hidden="1" x14ac:dyDescent="0.2">
      <c r="A771" s="550"/>
      <c r="B771" s="411" t="s">
        <v>2734</v>
      </c>
      <c r="C771" s="401">
        <v>36954.17</v>
      </c>
      <c r="D771" s="402" t="s">
        <v>53</v>
      </c>
      <c r="E771" s="193" t="s">
        <v>53</v>
      </c>
      <c r="F771" s="189" t="s">
        <v>1239</v>
      </c>
      <c r="G771" s="185" t="s">
        <v>85</v>
      </c>
      <c r="H771" s="434" t="s">
        <v>776</v>
      </c>
      <c r="I771" s="185"/>
      <c r="J771" s="185"/>
      <c r="K771" s="194">
        <f t="shared" si="28"/>
        <v>36954.17</v>
      </c>
    </row>
    <row r="772" spans="1:11" s="2" customFormat="1" ht="12.75" hidden="1" x14ac:dyDescent="0.2">
      <c r="A772" s="550"/>
      <c r="B772" s="411" t="s">
        <v>1246</v>
      </c>
      <c r="C772" s="401">
        <v>27500.77</v>
      </c>
      <c r="D772" s="402" t="s">
        <v>53</v>
      </c>
      <c r="E772" s="193" t="s">
        <v>53</v>
      </c>
      <c r="F772" s="189" t="s">
        <v>1242</v>
      </c>
      <c r="G772" s="185" t="s">
        <v>85</v>
      </c>
      <c r="H772" s="434" t="s">
        <v>776</v>
      </c>
      <c r="I772" s="185"/>
      <c r="J772" s="185"/>
      <c r="K772" s="194">
        <f t="shared" si="28"/>
        <v>27500.77</v>
      </c>
    </row>
    <row r="773" spans="1:11" s="2" customFormat="1" ht="12.75" hidden="1" x14ac:dyDescent="0.2">
      <c r="A773" s="550"/>
      <c r="B773" s="411" t="s">
        <v>2735</v>
      </c>
      <c r="C773" s="401">
        <v>27500.77</v>
      </c>
      <c r="D773" s="402" t="s">
        <v>53</v>
      </c>
      <c r="E773" s="193" t="s">
        <v>53</v>
      </c>
      <c r="F773" s="189" t="s">
        <v>1588</v>
      </c>
      <c r="G773" s="185" t="s">
        <v>85</v>
      </c>
      <c r="H773" s="434" t="s">
        <v>776</v>
      </c>
      <c r="I773" s="185"/>
      <c r="J773" s="185"/>
      <c r="K773" s="194">
        <f t="shared" si="28"/>
        <v>27500.77</v>
      </c>
    </row>
    <row r="774" spans="1:11" s="2" customFormat="1" ht="12.75" hidden="1" x14ac:dyDescent="0.2">
      <c r="A774" s="550"/>
      <c r="B774" s="411" t="s">
        <v>2736</v>
      </c>
      <c r="C774" s="401">
        <v>8750.25</v>
      </c>
      <c r="D774" s="402" t="s">
        <v>53</v>
      </c>
      <c r="E774" s="193" t="s">
        <v>53</v>
      </c>
      <c r="F774" s="189" t="s">
        <v>1588</v>
      </c>
      <c r="G774" s="185" t="s">
        <v>85</v>
      </c>
      <c r="H774" s="434" t="s">
        <v>776</v>
      </c>
      <c r="I774" s="185"/>
      <c r="J774" s="185"/>
      <c r="K774" s="194">
        <f t="shared" si="28"/>
        <v>8750.25</v>
      </c>
    </row>
    <row r="775" spans="1:11" s="2" customFormat="1" ht="12.75" hidden="1" x14ac:dyDescent="0.2">
      <c r="A775" s="550"/>
      <c r="B775" s="411" t="s">
        <v>2737</v>
      </c>
      <c r="C775" s="401">
        <v>25000.7</v>
      </c>
      <c r="D775" s="402" t="s">
        <v>53</v>
      </c>
      <c r="E775" s="193" t="s">
        <v>53</v>
      </c>
      <c r="F775" s="189" t="s">
        <v>1249</v>
      </c>
      <c r="G775" s="185" t="s">
        <v>85</v>
      </c>
      <c r="H775" s="434" t="s">
        <v>776</v>
      </c>
      <c r="I775" s="185"/>
      <c r="J775" s="185"/>
      <c r="K775" s="194">
        <f t="shared" si="28"/>
        <v>25000.7</v>
      </c>
    </row>
    <row r="776" spans="1:11" s="2" customFormat="1" ht="12.75" hidden="1" x14ac:dyDescent="0.2">
      <c r="A776" s="550"/>
      <c r="B776" s="411" t="s">
        <v>2738</v>
      </c>
      <c r="C776" s="401">
        <v>15625.44</v>
      </c>
      <c r="D776" s="402" t="s">
        <v>53</v>
      </c>
      <c r="E776" s="193" t="s">
        <v>53</v>
      </c>
      <c r="F776" s="189" t="s">
        <v>2753</v>
      </c>
      <c r="G776" s="185" t="s">
        <v>85</v>
      </c>
      <c r="H776" s="434" t="s">
        <v>776</v>
      </c>
      <c r="I776" s="185"/>
      <c r="J776" s="185"/>
      <c r="K776" s="194">
        <f t="shared" si="28"/>
        <v>15625.44</v>
      </c>
    </row>
    <row r="777" spans="1:11" s="2" customFormat="1" ht="12.75" hidden="1" x14ac:dyDescent="0.2">
      <c r="A777" s="550"/>
      <c r="B777" s="411" t="s">
        <v>2739</v>
      </c>
      <c r="C777" s="401">
        <v>8593.99</v>
      </c>
      <c r="D777" s="402" t="s">
        <v>53</v>
      </c>
      <c r="E777" s="193" t="s">
        <v>53</v>
      </c>
      <c r="F777" s="189" t="s">
        <v>2753</v>
      </c>
      <c r="G777" s="185" t="s">
        <v>85</v>
      </c>
      <c r="H777" s="434" t="s">
        <v>776</v>
      </c>
      <c r="I777" s="185"/>
      <c r="J777" s="185"/>
      <c r="K777" s="194">
        <f t="shared" si="28"/>
        <v>8593.99</v>
      </c>
    </row>
    <row r="778" spans="1:11" s="2" customFormat="1" ht="12.75" hidden="1" x14ac:dyDescent="0.2">
      <c r="A778" s="550"/>
      <c r="B778" s="411" t="s">
        <v>2740</v>
      </c>
      <c r="C778" s="401">
        <v>8750.25</v>
      </c>
      <c r="D778" s="402" t="s">
        <v>53</v>
      </c>
      <c r="E778" s="193" t="s">
        <v>53</v>
      </c>
      <c r="F778" s="189" t="s">
        <v>1588</v>
      </c>
      <c r="G778" s="185" t="s">
        <v>85</v>
      </c>
      <c r="H778" s="434" t="s">
        <v>776</v>
      </c>
      <c r="I778" s="185"/>
      <c r="J778" s="185"/>
      <c r="K778" s="194">
        <f t="shared" si="28"/>
        <v>8750.25</v>
      </c>
    </row>
    <row r="779" spans="1:11" s="2" customFormat="1" ht="12.75" hidden="1" x14ac:dyDescent="0.2">
      <c r="A779" s="550"/>
      <c r="B779" s="411" t="s">
        <v>2741</v>
      </c>
      <c r="C779" s="401">
        <v>12031.59</v>
      </c>
      <c r="D779" s="402" t="s">
        <v>53</v>
      </c>
      <c r="E779" s="193" t="s">
        <v>53</v>
      </c>
      <c r="F779" s="189" t="s">
        <v>1588</v>
      </c>
      <c r="G779" s="185" t="s">
        <v>85</v>
      </c>
      <c r="H779" s="434" t="s">
        <v>776</v>
      </c>
      <c r="I779" s="185"/>
      <c r="J779" s="185"/>
      <c r="K779" s="194">
        <f t="shared" si="28"/>
        <v>12031.59</v>
      </c>
    </row>
    <row r="780" spans="1:11" s="2" customFormat="1" ht="12.75" hidden="1" x14ac:dyDescent="0.2">
      <c r="A780" s="550"/>
      <c r="B780" s="405" t="s">
        <v>2742</v>
      </c>
      <c r="C780" s="401">
        <v>9844.0300000000007</v>
      </c>
      <c r="D780" s="402" t="s">
        <v>53</v>
      </c>
      <c r="E780" s="193" t="s">
        <v>53</v>
      </c>
      <c r="F780" s="189" t="s">
        <v>1588</v>
      </c>
      <c r="G780" s="185" t="s">
        <v>85</v>
      </c>
      <c r="H780" s="434" t="s">
        <v>776</v>
      </c>
      <c r="I780" s="185"/>
      <c r="J780" s="185"/>
      <c r="K780" s="194">
        <f t="shared" si="28"/>
        <v>9844.0300000000007</v>
      </c>
    </row>
    <row r="781" spans="1:11" s="2" customFormat="1" ht="12.75" hidden="1" x14ac:dyDescent="0.2">
      <c r="A781" s="550"/>
      <c r="B781" s="411" t="s">
        <v>2743</v>
      </c>
      <c r="C781" s="401">
        <v>11875.33</v>
      </c>
      <c r="D781" s="402" t="s">
        <v>53</v>
      </c>
      <c r="E781" s="193" t="s">
        <v>53</v>
      </c>
      <c r="F781" s="189" t="s">
        <v>1588</v>
      </c>
      <c r="G781" s="185" t="s">
        <v>85</v>
      </c>
      <c r="H781" s="434" t="s">
        <v>776</v>
      </c>
      <c r="I781" s="185"/>
      <c r="J781" s="185"/>
      <c r="K781" s="194">
        <f t="shared" si="28"/>
        <v>11875.33</v>
      </c>
    </row>
    <row r="782" spans="1:11" s="2" customFormat="1" ht="12.75" hidden="1" x14ac:dyDescent="0.2">
      <c r="A782" s="550"/>
      <c r="B782" s="405" t="s">
        <v>2744</v>
      </c>
      <c r="C782" s="401">
        <v>6015.79</v>
      </c>
      <c r="D782" s="402" t="s">
        <v>53</v>
      </c>
      <c r="E782" s="193" t="s">
        <v>53</v>
      </c>
      <c r="F782" s="189" t="s">
        <v>2422</v>
      </c>
      <c r="G782" s="185" t="s">
        <v>85</v>
      </c>
      <c r="H782" s="434" t="s">
        <v>776</v>
      </c>
      <c r="I782" s="185"/>
      <c r="J782" s="185"/>
      <c r="K782" s="194">
        <f t="shared" si="28"/>
        <v>6015.79</v>
      </c>
    </row>
    <row r="783" spans="1:11" s="2" customFormat="1" ht="12.75" hidden="1" x14ac:dyDescent="0.2">
      <c r="A783" s="550"/>
      <c r="B783" s="411" t="s">
        <v>2745</v>
      </c>
      <c r="C783" s="401">
        <v>12031.59</v>
      </c>
      <c r="D783" s="402" t="s">
        <v>53</v>
      </c>
      <c r="E783" s="193" t="s">
        <v>53</v>
      </c>
      <c r="F783" s="189" t="s">
        <v>1588</v>
      </c>
      <c r="G783" s="185" t="s">
        <v>85</v>
      </c>
      <c r="H783" s="434" t="s">
        <v>776</v>
      </c>
      <c r="I783" s="185"/>
      <c r="J783" s="185"/>
      <c r="K783" s="194">
        <f t="shared" si="28"/>
        <v>12031.59</v>
      </c>
    </row>
    <row r="784" spans="1:11" s="2" customFormat="1" ht="12.75" hidden="1" x14ac:dyDescent="0.2">
      <c r="A784" s="550"/>
      <c r="B784" s="411" t="s">
        <v>2746</v>
      </c>
      <c r="C784" s="401">
        <v>4297</v>
      </c>
      <c r="D784" s="402" t="s">
        <v>53</v>
      </c>
      <c r="E784" s="193" t="s">
        <v>53</v>
      </c>
      <c r="F784" s="189" t="s">
        <v>1588</v>
      </c>
      <c r="G784" s="185" t="s">
        <v>85</v>
      </c>
      <c r="H784" s="434" t="s">
        <v>776</v>
      </c>
      <c r="I784" s="185"/>
      <c r="J784" s="185"/>
      <c r="K784" s="194">
        <f t="shared" si="28"/>
        <v>4297</v>
      </c>
    </row>
    <row r="785" spans="1:11" s="2" customFormat="1" ht="12.75" hidden="1" x14ac:dyDescent="0.2">
      <c r="A785" s="550"/>
      <c r="B785" s="411" t="s">
        <v>2747</v>
      </c>
      <c r="C785" s="401">
        <v>28125.79</v>
      </c>
      <c r="D785" s="402" t="s">
        <v>53</v>
      </c>
      <c r="E785" s="193" t="s">
        <v>53</v>
      </c>
      <c r="F785" s="189" t="s">
        <v>2753</v>
      </c>
      <c r="G785" s="185" t="s">
        <v>85</v>
      </c>
      <c r="H785" s="434" t="s">
        <v>776</v>
      </c>
      <c r="I785" s="185"/>
      <c r="J785" s="185"/>
      <c r="K785" s="194">
        <f t="shared" si="28"/>
        <v>28125.79</v>
      </c>
    </row>
    <row r="786" spans="1:11" s="2" customFormat="1" ht="12.75" hidden="1" x14ac:dyDescent="0.2">
      <c r="A786" s="550"/>
      <c r="B786" s="411" t="s">
        <v>2748</v>
      </c>
      <c r="C786" s="401">
        <v>12031.6</v>
      </c>
      <c r="D786" s="402" t="s">
        <v>53</v>
      </c>
      <c r="E786" s="193" t="s">
        <v>53</v>
      </c>
      <c r="F786" s="189" t="s">
        <v>2753</v>
      </c>
      <c r="G786" s="185" t="s">
        <v>85</v>
      </c>
      <c r="H786" s="434" t="s">
        <v>776</v>
      </c>
      <c r="I786" s="185"/>
      <c r="J786" s="185"/>
      <c r="K786" s="194">
        <f t="shared" si="28"/>
        <v>12031.6</v>
      </c>
    </row>
    <row r="787" spans="1:11" s="2" customFormat="1" ht="12.75" hidden="1" x14ac:dyDescent="0.2">
      <c r="A787" s="550"/>
      <c r="B787" s="405" t="s">
        <v>2749</v>
      </c>
      <c r="C787" s="401">
        <v>18906.78</v>
      </c>
      <c r="D787" s="402" t="s">
        <v>53</v>
      </c>
      <c r="E787" s="193" t="s">
        <v>53</v>
      </c>
      <c r="F787" s="189" t="s">
        <v>2753</v>
      </c>
      <c r="G787" s="185" t="s">
        <v>85</v>
      </c>
      <c r="H787" s="434" t="s">
        <v>776</v>
      </c>
      <c r="I787" s="185"/>
      <c r="J787" s="185"/>
      <c r="K787" s="194">
        <f t="shared" si="28"/>
        <v>18906.78</v>
      </c>
    </row>
    <row r="788" spans="1:11" s="2" customFormat="1" ht="12.75" hidden="1" x14ac:dyDescent="0.2">
      <c r="A788" s="550"/>
      <c r="B788" s="411" t="s">
        <v>2750</v>
      </c>
      <c r="C788" s="401">
        <v>12031.6</v>
      </c>
      <c r="D788" s="402" t="s">
        <v>53</v>
      </c>
      <c r="E788" s="193" t="s">
        <v>53</v>
      </c>
      <c r="F788" s="189" t="s">
        <v>2753</v>
      </c>
      <c r="G788" s="185" t="s">
        <v>85</v>
      </c>
      <c r="H788" s="434" t="s">
        <v>776</v>
      </c>
      <c r="I788" s="185"/>
      <c r="J788" s="185"/>
      <c r="K788" s="194">
        <f t="shared" si="28"/>
        <v>12031.6</v>
      </c>
    </row>
    <row r="789" spans="1:11" s="2" customFormat="1" ht="12.75" hidden="1" x14ac:dyDescent="0.2">
      <c r="A789" s="552"/>
      <c r="B789" s="411" t="s">
        <v>2751</v>
      </c>
      <c r="C789" s="401">
        <v>4922.01</v>
      </c>
      <c r="D789" s="402" t="s">
        <v>53</v>
      </c>
      <c r="E789" s="193" t="s">
        <v>53</v>
      </c>
      <c r="F789" s="189" t="s">
        <v>1239</v>
      </c>
      <c r="G789" s="185" t="s">
        <v>85</v>
      </c>
      <c r="H789" s="434" t="s">
        <v>776</v>
      </c>
      <c r="I789" s="185"/>
      <c r="J789" s="185"/>
      <c r="K789" s="194">
        <f t="shared" si="28"/>
        <v>4922.01</v>
      </c>
    </row>
    <row r="790" spans="1:11" s="2" customFormat="1" ht="12.75" hidden="1" x14ac:dyDescent="0.2">
      <c r="A790" s="399" t="s">
        <v>2496</v>
      </c>
      <c r="B790" s="405" t="s">
        <v>2477</v>
      </c>
      <c r="C790" s="401">
        <v>61251.72</v>
      </c>
      <c r="D790" s="402" t="s">
        <v>55</v>
      </c>
      <c r="E790" s="193" t="s">
        <v>55</v>
      </c>
      <c r="F790" s="189" t="s">
        <v>1242</v>
      </c>
      <c r="G790" s="185" t="s">
        <v>85</v>
      </c>
      <c r="H790" s="434" t="s">
        <v>776</v>
      </c>
      <c r="I790" s="185"/>
      <c r="J790" s="185"/>
      <c r="K790" s="194">
        <f t="shared" si="26"/>
        <v>61251.72</v>
      </c>
    </row>
    <row r="791" spans="1:11" s="2" customFormat="1" ht="33.75" hidden="1" x14ac:dyDescent="0.2">
      <c r="A791" s="399" t="s">
        <v>2496</v>
      </c>
      <c r="B791" s="405" t="s">
        <v>2481</v>
      </c>
      <c r="C791" s="401">
        <v>16600</v>
      </c>
      <c r="D791" s="402" t="s">
        <v>53</v>
      </c>
      <c r="E791" s="193" t="s">
        <v>856</v>
      </c>
      <c r="F791" s="189"/>
      <c r="G791" s="185" t="s">
        <v>84</v>
      </c>
      <c r="H791" s="433" t="s">
        <v>2498</v>
      </c>
      <c r="I791" s="185"/>
      <c r="J791" s="185"/>
      <c r="K791" s="194">
        <f t="shared" si="26"/>
        <v>16600</v>
      </c>
    </row>
    <row r="792" spans="1:11" s="2" customFormat="1" ht="22.5" hidden="1" x14ac:dyDescent="0.2">
      <c r="A792" s="399" t="s">
        <v>2496</v>
      </c>
      <c r="B792" s="405" t="s">
        <v>2497</v>
      </c>
      <c r="C792" s="401">
        <v>70000</v>
      </c>
      <c r="D792" s="402" t="s">
        <v>53</v>
      </c>
      <c r="E792" s="193" t="s">
        <v>856</v>
      </c>
      <c r="F792" s="189"/>
      <c r="G792" s="185" t="s">
        <v>110</v>
      </c>
      <c r="H792" s="433" t="s">
        <v>2560</v>
      </c>
      <c r="I792" s="185"/>
      <c r="J792" s="185"/>
      <c r="K792" s="194">
        <f t="shared" si="26"/>
        <v>70000</v>
      </c>
    </row>
    <row r="793" spans="1:11" s="2" customFormat="1" ht="22.5" hidden="1" x14ac:dyDescent="0.2">
      <c r="A793" s="399" t="s">
        <v>2496</v>
      </c>
      <c r="B793" s="405" t="s">
        <v>2483</v>
      </c>
      <c r="C793" s="401">
        <v>18536</v>
      </c>
      <c r="D793" s="402" t="s">
        <v>53</v>
      </c>
      <c r="E793" s="193" t="s">
        <v>856</v>
      </c>
      <c r="F793" s="189"/>
      <c r="G793" s="185" t="s">
        <v>92</v>
      </c>
      <c r="H793" s="433" t="s">
        <v>1660</v>
      </c>
      <c r="I793" s="185"/>
      <c r="J793" s="185"/>
      <c r="K793" s="194">
        <f t="shared" si="26"/>
        <v>18536</v>
      </c>
    </row>
    <row r="794" spans="1:11" s="2" customFormat="1" ht="22.5" hidden="1" customHeight="1" x14ac:dyDescent="0.2">
      <c r="A794" s="416" t="s">
        <v>2496</v>
      </c>
      <c r="B794" s="408" t="s">
        <v>2620</v>
      </c>
      <c r="C794" s="409">
        <v>164134</v>
      </c>
      <c r="D794" s="418" t="s">
        <v>55</v>
      </c>
      <c r="E794" s="193" t="s">
        <v>854</v>
      </c>
      <c r="F794" s="189"/>
      <c r="G794" s="185" t="s">
        <v>84</v>
      </c>
      <c r="H794" s="433" t="s">
        <v>2218</v>
      </c>
      <c r="I794" s="185">
        <v>7</v>
      </c>
      <c r="J794" s="185"/>
      <c r="K794" s="194">
        <f t="shared" si="26"/>
        <v>164134</v>
      </c>
    </row>
    <row r="795" spans="1:11" s="2" customFormat="1" ht="12.75" hidden="1" x14ac:dyDescent="0.2">
      <c r="A795" s="399" t="s">
        <v>2496</v>
      </c>
      <c r="B795" s="405" t="s">
        <v>2451</v>
      </c>
      <c r="C795" s="401">
        <v>29787.599999999999</v>
      </c>
      <c r="D795" s="402" t="s">
        <v>53</v>
      </c>
      <c r="E795" s="193" t="s">
        <v>856</v>
      </c>
      <c r="F795" s="189"/>
      <c r="G795" s="185" t="s">
        <v>85</v>
      </c>
      <c r="H795" s="433" t="s">
        <v>256</v>
      </c>
      <c r="I795" s="185"/>
      <c r="J795" s="185"/>
      <c r="K795" s="194">
        <f t="shared" si="26"/>
        <v>29787.599999999999</v>
      </c>
    </row>
    <row r="796" spans="1:11" s="2" customFormat="1" ht="12.75" hidden="1" x14ac:dyDescent="0.2">
      <c r="A796" s="399" t="s">
        <v>2496</v>
      </c>
      <c r="B796" s="405" t="s">
        <v>2452</v>
      </c>
      <c r="C796" s="401">
        <v>36851</v>
      </c>
      <c r="D796" s="402" t="s">
        <v>53</v>
      </c>
      <c r="E796" s="193" t="s">
        <v>856</v>
      </c>
      <c r="F796" s="189" t="s">
        <v>79</v>
      </c>
      <c r="G796" s="185" t="s">
        <v>92</v>
      </c>
      <c r="H796" s="433" t="s">
        <v>2508</v>
      </c>
      <c r="I796" s="185"/>
      <c r="J796" s="185"/>
      <c r="K796" s="194">
        <f t="shared" si="26"/>
        <v>36851</v>
      </c>
    </row>
    <row r="797" spans="1:11" s="2" customFormat="1" ht="12.75" hidden="1" x14ac:dyDescent="0.2">
      <c r="A797" s="399" t="s">
        <v>2496</v>
      </c>
      <c r="B797" s="405" t="s">
        <v>2453</v>
      </c>
      <c r="C797" s="401">
        <v>46320</v>
      </c>
      <c r="D797" s="402" t="s">
        <v>53</v>
      </c>
      <c r="E797" s="193" t="s">
        <v>856</v>
      </c>
      <c r="F797" s="189" t="s">
        <v>79</v>
      </c>
      <c r="G797" s="185" t="s">
        <v>92</v>
      </c>
      <c r="H797" s="433" t="s">
        <v>115</v>
      </c>
      <c r="I797" s="185"/>
      <c r="J797" s="185"/>
      <c r="K797" s="194">
        <f t="shared" si="26"/>
        <v>46320</v>
      </c>
    </row>
    <row r="798" spans="1:11" s="2" customFormat="1" ht="12.75" hidden="1" x14ac:dyDescent="0.2">
      <c r="A798" s="399" t="s">
        <v>2496</v>
      </c>
      <c r="B798" s="405" t="s">
        <v>2455</v>
      </c>
      <c r="C798" s="401">
        <v>36144</v>
      </c>
      <c r="D798" s="402" t="s">
        <v>53</v>
      </c>
      <c r="E798" s="193" t="s">
        <v>856</v>
      </c>
      <c r="F798" s="189" t="s">
        <v>79</v>
      </c>
      <c r="G798" s="185" t="s">
        <v>92</v>
      </c>
      <c r="H798" s="433" t="s">
        <v>114</v>
      </c>
      <c r="I798" s="185"/>
      <c r="J798" s="185"/>
      <c r="K798" s="194">
        <f t="shared" si="26"/>
        <v>36144</v>
      </c>
    </row>
    <row r="799" spans="1:11" s="2" customFormat="1" ht="12.75" hidden="1" x14ac:dyDescent="0.2">
      <c r="A799" s="416" t="s">
        <v>2496</v>
      </c>
      <c r="B799" s="408" t="s">
        <v>2478</v>
      </c>
      <c r="C799" s="409">
        <v>212759.2</v>
      </c>
      <c r="D799" s="418" t="s">
        <v>53</v>
      </c>
      <c r="E799" s="193" t="s">
        <v>854</v>
      </c>
      <c r="F799" s="189"/>
      <c r="G799" s="185" t="s">
        <v>92</v>
      </c>
      <c r="H799" s="433" t="s">
        <v>2521</v>
      </c>
      <c r="I799" s="185"/>
      <c r="J799" s="185"/>
      <c r="K799" s="194">
        <f t="shared" si="26"/>
        <v>212759.2</v>
      </c>
    </row>
    <row r="800" spans="1:11" s="2" customFormat="1" ht="12.75" hidden="1" x14ac:dyDescent="0.2">
      <c r="A800" s="399" t="s">
        <v>2496</v>
      </c>
      <c r="B800" s="405" t="s">
        <v>2479</v>
      </c>
      <c r="C800" s="401">
        <v>74834.48</v>
      </c>
      <c r="D800" s="402" t="s">
        <v>53</v>
      </c>
      <c r="E800" s="193" t="s">
        <v>53</v>
      </c>
      <c r="F800" s="189" t="s">
        <v>2517</v>
      </c>
      <c r="G800" s="185" t="s">
        <v>85</v>
      </c>
      <c r="H800" s="434" t="s">
        <v>776</v>
      </c>
      <c r="I800" s="185"/>
      <c r="J800" s="185"/>
      <c r="K800" s="194">
        <f t="shared" si="26"/>
        <v>74834.48</v>
      </c>
    </row>
    <row r="801" spans="1:11" s="2" customFormat="1" ht="12.75" hidden="1" x14ac:dyDescent="0.2">
      <c r="A801" s="416" t="s">
        <v>2496</v>
      </c>
      <c r="B801" s="408" t="s">
        <v>2480</v>
      </c>
      <c r="C801" s="409">
        <v>149668.97</v>
      </c>
      <c r="D801" s="418" t="s">
        <v>53</v>
      </c>
      <c r="E801" s="193" t="s">
        <v>854</v>
      </c>
      <c r="F801" s="189" t="s">
        <v>2517</v>
      </c>
      <c r="G801" s="185" t="s">
        <v>85</v>
      </c>
      <c r="H801" s="434" t="s">
        <v>776</v>
      </c>
      <c r="I801" s="185"/>
      <c r="J801" s="185"/>
      <c r="K801" s="194">
        <f t="shared" si="26"/>
        <v>149668.97</v>
      </c>
    </row>
    <row r="802" spans="1:11" s="2" customFormat="1" ht="12.75" hidden="1" x14ac:dyDescent="0.2">
      <c r="A802" s="399" t="s">
        <v>2564</v>
      </c>
      <c r="B802" s="405" t="s">
        <v>2534</v>
      </c>
      <c r="C802" s="401">
        <v>3143.04</v>
      </c>
      <c r="D802" s="402" t="s">
        <v>55</v>
      </c>
      <c r="E802" s="193" t="s">
        <v>55</v>
      </c>
      <c r="F802" s="189" t="s">
        <v>2517</v>
      </c>
      <c r="G802" s="185" t="s">
        <v>85</v>
      </c>
      <c r="H802" s="434" t="s">
        <v>776</v>
      </c>
      <c r="I802" s="185"/>
      <c r="J802" s="185"/>
      <c r="K802" s="194">
        <f t="shared" si="26"/>
        <v>3143.04</v>
      </c>
    </row>
    <row r="803" spans="1:11" s="2" customFormat="1" ht="12.75" hidden="1" x14ac:dyDescent="0.2">
      <c r="A803" s="399" t="s">
        <v>2564</v>
      </c>
      <c r="B803" s="405" t="s">
        <v>2535</v>
      </c>
      <c r="C803" s="401">
        <v>3143.04</v>
      </c>
      <c r="D803" s="402" t="s">
        <v>55</v>
      </c>
      <c r="E803" s="193" t="s">
        <v>55</v>
      </c>
      <c r="F803" s="190" t="s">
        <v>2517</v>
      </c>
      <c r="G803" s="185" t="s">
        <v>85</v>
      </c>
      <c r="H803" s="434" t="s">
        <v>776</v>
      </c>
      <c r="I803" s="185"/>
      <c r="J803" s="185"/>
      <c r="K803" s="194">
        <f t="shared" si="26"/>
        <v>3143.04</v>
      </c>
    </row>
    <row r="804" spans="1:11" s="2" customFormat="1" ht="12.75" hidden="1" x14ac:dyDescent="0.2">
      <c r="A804" s="399" t="s">
        <v>2564</v>
      </c>
      <c r="B804" s="411" t="s">
        <v>2536</v>
      </c>
      <c r="C804" s="401">
        <v>3143.04</v>
      </c>
      <c r="D804" s="402" t="s">
        <v>55</v>
      </c>
      <c r="E804" s="193" t="s">
        <v>55</v>
      </c>
      <c r="F804" s="189" t="s">
        <v>2565</v>
      </c>
      <c r="G804" s="185" t="s">
        <v>85</v>
      </c>
      <c r="H804" s="434" t="s">
        <v>776</v>
      </c>
      <c r="I804" s="185"/>
      <c r="J804" s="185"/>
      <c r="K804" s="194">
        <f t="shared" ref="K804:K857" si="29">C804-J804</f>
        <v>3143.04</v>
      </c>
    </row>
    <row r="805" spans="1:11" s="2" customFormat="1" ht="12.75" hidden="1" x14ac:dyDescent="0.2">
      <c r="A805" s="399" t="s">
        <v>2564</v>
      </c>
      <c r="B805" s="411" t="s">
        <v>2537</v>
      </c>
      <c r="C805" s="401">
        <v>2694.05</v>
      </c>
      <c r="D805" s="402" t="s">
        <v>55</v>
      </c>
      <c r="E805" s="193" t="s">
        <v>55</v>
      </c>
      <c r="F805" s="189" t="s">
        <v>2517</v>
      </c>
      <c r="G805" s="185" t="s">
        <v>85</v>
      </c>
      <c r="H805" s="434" t="s">
        <v>776</v>
      </c>
      <c r="I805" s="185"/>
      <c r="J805" s="185"/>
      <c r="K805" s="194">
        <f t="shared" si="29"/>
        <v>2694.05</v>
      </c>
    </row>
    <row r="806" spans="1:11" s="2" customFormat="1" ht="12.75" hidden="1" x14ac:dyDescent="0.2">
      <c r="A806" s="399" t="s">
        <v>2564</v>
      </c>
      <c r="B806" s="411" t="s">
        <v>2538</v>
      </c>
      <c r="C806" s="401">
        <v>2694.05</v>
      </c>
      <c r="D806" s="402" t="s">
        <v>55</v>
      </c>
      <c r="E806" s="193" t="s">
        <v>55</v>
      </c>
      <c r="F806" s="189" t="s">
        <v>2517</v>
      </c>
      <c r="G806" s="185" t="s">
        <v>85</v>
      </c>
      <c r="H806" s="434" t="s">
        <v>776</v>
      </c>
      <c r="I806" s="185"/>
      <c r="J806" s="185"/>
      <c r="K806" s="194">
        <f t="shared" si="29"/>
        <v>2694.05</v>
      </c>
    </row>
    <row r="807" spans="1:11" s="2" customFormat="1" ht="22.5" hidden="1" x14ac:dyDescent="0.2">
      <c r="A807" s="399" t="s">
        <v>2564</v>
      </c>
      <c r="B807" s="411" t="s">
        <v>2539</v>
      </c>
      <c r="C807" s="415">
        <v>11300</v>
      </c>
      <c r="D807" s="402" t="s">
        <v>53</v>
      </c>
      <c r="E807" s="193" t="s">
        <v>856</v>
      </c>
      <c r="F807" s="189"/>
      <c r="G807" s="185" t="s">
        <v>92</v>
      </c>
      <c r="H807" s="433" t="s">
        <v>2568</v>
      </c>
      <c r="I807" s="185"/>
      <c r="J807" s="185"/>
      <c r="K807" s="194">
        <f t="shared" si="29"/>
        <v>11300</v>
      </c>
    </row>
    <row r="808" spans="1:11" s="2" customFormat="1" ht="22.5" hidden="1" x14ac:dyDescent="0.2">
      <c r="A808" s="399" t="s">
        <v>2564</v>
      </c>
      <c r="B808" s="411" t="s">
        <v>2541</v>
      </c>
      <c r="C808" s="401">
        <v>7776</v>
      </c>
      <c r="D808" s="402" t="s">
        <v>55</v>
      </c>
      <c r="E808" s="193" t="s">
        <v>856</v>
      </c>
      <c r="F808" s="189"/>
      <c r="G808" s="185" t="s">
        <v>85</v>
      </c>
      <c r="H808" s="433" t="s">
        <v>2296</v>
      </c>
      <c r="I808" s="185"/>
      <c r="J808" s="185"/>
      <c r="K808" s="194">
        <f t="shared" si="29"/>
        <v>7776</v>
      </c>
    </row>
    <row r="809" spans="1:11" s="2" customFormat="1" ht="12.75" hidden="1" x14ac:dyDescent="0.2">
      <c r="A809" s="416" t="s">
        <v>2564</v>
      </c>
      <c r="B809" s="408" t="s">
        <v>2542</v>
      </c>
      <c r="C809" s="409">
        <v>100800</v>
      </c>
      <c r="D809" s="418" t="s">
        <v>53</v>
      </c>
      <c r="E809" s="193" t="s">
        <v>854</v>
      </c>
      <c r="F809" s="189" t="s">
        <v>79</v>
      </c>
      <c r="G809" s="185" t="s">
        <v>92</v>
      </c>
      <c r="H809" s="433" t="s">
        <v>115</v>
      </c>
      <c r="I809" s="185"/>
      <c r="J809" s="185"/>
      <c r="K809" s="194">
        <f t="shared" si="29"/>
        <v>100800</v>
      </c>
    </row>
    <row r="810" spans="1:11" s="2" customFormat="1" ht="33.75" hidden="1" x14ac:dyDescent="0.2">
      <c r="A810" s="399" t="s">
        <v>2564</v>
      </c>
      <c r="B810" s="411" t="s">
        <v>2543</v>
      </c>
      <c r="C810" s="401">
        <v>40410</v>
      </c>
      <c r="D810" s="402" t="s">
        <v>55</v>
      </c>
      <c r="E810" s="193" t="s">
        <v>856</v>
      </c>
      <c r="F810" s="189"/>
      <c r="G810" s="185" t="s">
        <v>92</v>
      </c>
      <c r="H810" s="433" t="s">
        <v>2770</v>
      </c>
      <c r="I810" s="185"/>
      <c r="J810" s="185"/>
      <c r="K810" s="194">
        <f t="shared" si="29"/>
        <v>40410</v>
      </c>
    </row>
    <row r="811" spans="1:11" s="2" customFormat="1" x14ac:dyDescent="0.25">
      <c r="A811" s="399" t="s">
        <v>2564</v>
      </c>
      <c r="B811" s="411" t="s">
        <v>2546</v>
      </c>
      <c r="C811" s="401">
        <v>50380</v>
      </c>
      <c r="D811" s="402" t="s">
        <v>58</v>
      </c>
      <c r="E811" s="193" t="s">
        <v>856</v>
      </c>
      <c r="F811" s="189"/>
      <c r="G811" s="185" t="s">
        <v>84</v>
      </c>
      <c r="H811" s="107" t="s">
        <v>101</v>
      </c>
      <c r="I811" s="185"/>
      <c r="J811" s="185"/>
      <c r="K811" s="194">
        <f t="shared" si="29"/>
        <v>50380</v>
      </c>
    </row>
    <row r="812" spans="1:11" s="2" customFormat="1" ht="12.75" hidden="1" x14ac:dyDescent="0.2">
      <c r="A812" s="416" t="s">
        <v>2564</v>
      </c>
      <c r="B812" s="421" t="s">
        <v>2548</v>
      </c>
      <c r="C812" s="409">
        <v>369125</v>
      </c>
      <c r="D812" s="418" t="s">
        <v>53</v>
      </c>
      <c r="E812" s="193" t="s">
        <v>854</v>
      </c>
      <c r="F812" s="189" t="s">
        <v>79</v>
      </c>
      <c r="G812" s="185" t="s">
        <v>92</v>
      </c>
      <c r="H812" s="433" t="s">
        <v>498</v>
      </c>
      <c r="I812" s="185"/>
      <c r="J812" s="185"/>
      <c r="K812" s="194">
        <f t="shared" si="29"/>
        <v>369125</v>
      </c>
    </row>
    <row r="813" spans="1:11" s="2" customFormat="1" ht="22.5" hidden="1" x14ac:dyDescent="0.2">
      <c r="A813" s="416" t="s">
        <v>2564</v>
      </c>
      <c r="B813" s="421" t="s">
        <v>2549</v>
      </c>
      <c r="C813" s="409">
        <v>281188</v>
      </c>
      <c r="D813" s="418" t="s">
        <v>53</v>
      </c>
      <c r="E813" s="193" t="s">
        <v>854</v>
      </c>
      <c r="F813" s="189"/>
      <c r="G813" s="185" t="s">
        <v>92</v>
      </c>
      <c r="H813" s="433" t="s">
        <v>498</v>
      </c>
      <c r="I813" s="185"/>
      <c r="J813" s="185"/>
      <c r="K813" s="194">
        <f t="shared" si="29"/>
        <v>281188</v>
      </c>
    </row>
    <row r="814" spans="1:11" s="2" customFormat="1" ht="12.75" hidden="1" x14ac:dyDescent="0.2">
      <c r="A814" s="399" t="s">
        <v>2564</v>
      </c>
      <c r="B814" s="405" t="s">
        <v>2550</v>
      </c>
      <c r="C814" s="401">
        <v>7970</v>
      </c>
      <c r="D814" s="402" t="s">
        <v>53</v>
      </c>
      <c r="E814" s="193" t="s">
        <v>856</v>
      </c>
      <c r="F814" s="189" t="s">
        <v>79</v>
      </c>
      <c r="G814" s="185" t="s">
        <v>92</v>
      </c>
      <c r="H814" s="433" t="s">
        <v>498</v>
      </c>
      <c r="I814" s="185"/>
      <c r="J814" s="185"/>
      <c r="K814" s="194">
        <f t="shared" si="29"/>
        <v>7970</v>
      </c>
    </row>
    <row r="815" spans="1:11" s="2" customFormat="1" ht="12.75" hidden="1" x14ac:dyDescent="0.2">
      <c r="A815" s="399" t="s">
        <v>2564</v>
      </c>
      <c r="B815" s="405" t="s">
        <v>2600</v>
      </c>
      <c r="C815" s="401">
        <v>15810</v>
      </c>
      <c r="D815" s="402" t="s">
        <v>53</v>
      </c>
      <c r="E815" s="193" t="s">
        <v>856</v>
      </c>
      <c r="F815" s="189" t="s">
        <v>79</v>
      </c>
      <c r="G815" s="185" t="s">
        <v>92</v>
      </c>
      <c r="H815" s="433" t="s">
        <v>498</v>
      </c>
      <c r="I815" s="185"/>
      <c r="J815" s="185"/>
      <c r="K815" s="194">
        <f t="shared" ref="K815" si="30">C815-J815</f>
        <v>15810</v>
      </c>
    </row>
    <row r="816" spans="1:11" s="2" customFormat="1" ht="12.75" hidden="1" x14ac:dyDescent="0.2">
      <c r="A816" s="399" t="s">
        <v>2564</v>
      </c>
      <c r="B816" s="405" t="s">
        <v>2566</v>
      </c>
      <c r="C816" s="401">
        <v>37501.06</v>
      </c>
      <c r="D816" s="402" t="s">
        <v>53</v>
      </c>
      <c r="E816" s="193" t="s">
        <v>53</v>
      </c>
      <c r="F816" s="189" t="s">
        <v>777</v>
      </c>
      <c r="G816" s="185" t="s">
        <v>85</v>
      </c>
      <c r="H816" s="434" t="s">
        <v>776</v>
      </c>
      <c r="I816" s="185"/>
      <c r="J816" s="185"/>
      <c r="K816" s="194">
        <f t="shared" si="29"/>
        <v>37501.06</v>
      </c>
    </row>
    <row r="817" spans="1:11" s="2" customFormat="1" ht="12.75" hidden="1" x14ac:dyDescent="0.2">
      <c r="A817" s="399" t="s">
        <v>2564</v>
      </c>
      <c r="B817" s="411" t="s">
        <v>2553</v>
      </c>
      <c r="C817" s="401">
        <v>2625.07</v>
      </c>
      <c r="D817" s="402" t="s">
        <v>53</v>
      </c>
      <c r="E817" s="193" t="s">
        <v>53</v>
      </c>
      <c r="F817" s="189" t="s">
        <v>777</v>
      </c>
      <c r="G817" s="185" t="s">
        <v>85</v>
      </c>
      <c r="H817" s="434" t="s">
        <v>776</v>
      </c>
      <c r="I817" s="185"/>
      <c r="J817" s="185"/>
      <c r="K817" s="194">
        <f t="shared" si="29"/>
        <v>2625.07</v>
      </c>
    </row>
    <row r="818" spans="1:11" s="2" customFormat="1" ht="12.75" hidden="1" x14ac:dyDescent="0.2">
      <c r="A818" s="399" t="s">
        <v>2564</v>
      </c>
      <c r="B818" s="411" t="s">
        <v>1078</v>
      </c>
      <c r="C818" s="415">
        <v>10312.790000000001</v>
      </c>
      <c r="D818" s="402" t="s">
        <v>53</v>
      </c>
      <c r="E818" s="193" t="s">
        <v>53</v>
      </c>
      <c r="F818" s="189" t="s">
        <v>777</v>
      </c>
      <c r="G818" s="185" t="s">
        <v>85</v>
      </c>
      <c r="H818" s="434" t="s">
        <v>776</v>
      </c>
      <c r="I818" s="185"/>
      <c r="J818" s="185"/>
      <c r="K818" s="194">
        <f t="shared" si="29"/>
        <v>10312.790000000001</v>
      </c>
    </row>
    <row r="819" spans="1:11" s="2" customFormat="1" ht="12.75" hidden="1" x14ac:dyDescent="0.2">
      <c r="A819" s="399" t="s">
        <v>2564</v>
      </c>
      <c r="B819" s="411" t="s">
        <v>1079</v>
      </c>
      <c r="C819" s="401">
        <v>2625.07</v>
      </c>
      <c r="D819" s="402" t="s">
        <v>53</v>
      </c>
      <c r="E819" s="193" t="s">
        <v>53</v>
      </c>
      <c r="F819" s="189" t="s">
        <v>777</v>
      </c>
      <c r="G819" s="185" t="s">
        <v>85</v>
      </c>
      <c r="H819" s="434" t="s">
        <v>776</v>
      </c>
      <c r="I819" s="185"/>
      <c r="J819" s="185"/>
      <c r="K819" s="194">
        <f t="shared" si="29"/>
        <v>2625.07</v>
      </c>
    </row>
    <row r="820" spans="1:11" s="2" customFormat="1" ht="12.75" hidden="1" x14ac:dyDescent="0.2">
      <c r="A820" s="416" t="s">
        <v>2564</v>
      </c>
      <c r="B820" s="421" t="s">
        <v>621</v>
      </c>
      <c r="C820" s="409">
        <v>251814.26</v>
      </c>
      <c r="D820" s="418" t="s">
        <v>53</v>
      </c>
      <c r="E820" s="193" t="s">
        <v>854</v>
      </c>
      <c r="F820" s="189"/>
      <c r="G820" s="185" t="s">
        <v>110</v>
      </c>
      <c r="H820" s="433" t="s">
        <v>359</v>
      </c>
      <c r="I820" s="185"/>
      <c r="J820" s="185"/>
      <c r="K820" s="194">
        <f t="shared" si="29"/>
        <v>251814.26</v>
      </c>
    </row>
    <row r="821" spans="1:11" s="2" customFormat="1" ht="12.75" hidden="1" x14ac:dyDescent="0.2">
      <c r="A821" s="416" t="s">
        <v>2564</v>
      </c>
      <c r="B821" s="408" t="s">
        <v>2799</v>
      </c>
      <c r="C821" s="409">
        <v>118706.02</v>
      </c>
      <c r="D821" s="418" t="s">
        <v>55</v>
      </c>
      <c r="E821" s="209" t="s">
        <v>854</v>
      </c>
      <c r="F821" s="189" t="s">
        <v>79</v>
      </c>
      <c r="G821" s="185" t="s">
        <v>92</v>
      </c>
      <c r="H821" s="433" t="s">
        <v>122</v>
      </c>
      <c r="I821" s="185"/>
      <c r="J821" s="185"/>
      <c r="K821" s="194">
        <f t="shared" si="29"/>
        <v>118706.02</v>
      </c>
    </row>
    <row r="822" spans="1:11" s="2" customFormat="1" ht="12.75" hidden="1" x14ac:dyDescent="0.2">
      <c r="A822" s="399" t="s">
        <v>2564</v>
      </c>
      <c r="B822" s="411" t="s">
        <v>2567</v>
      </c>
      <c r="C822" s="401">
        <v>1062</v>
      </c>
      <c r="D822" s="402" t="s">
        <v>55</v>
      </c>
      <c r="E822" s="193"/>
      <c r="F822" s="189"/>
      <c r="G822" s="185" t="s">
        <v>92</v>
      </c>
      <c r="H822" s="433" t="s">
        <v>122</v>
      </c>
      <c r="I822" s="185"/>
      <c r="J822" s="185"/>
      <c r="K822" s="194">
        <f t="shared" si="29"/>
        <v>1062</v>
      </c>
    </row>
    <row r="823" spans="1:11" s="2" customFormat="1" ht="22.5" hidden="1" x14ac:dyDescent="0.2">
      <c r="A823" s="416" t="s">
        <v>2564</v>
      </c>
      <c r="B823" s="421" t="s">
        <v>2563</v>
      </c>
      <c r="C823" s="409">
        <v>156531.82999999999</v>
      </c>
      <c r="D823" s="418" t="s">
        <v>55</v>
      </c>
      <c r="E823" s="193" t="s">
        <v>854</v>
      </c>
      <c r="F823" s="189" t="s">
        <v>79</v>
      </c>
      <c r="G823" s="185" t="s">
        <v>92</v>
      </c>
      <c r="H823" s="433" t="s">
        <v>2649</v>
      </c>
      <c r="I823" s="185"/>
      <c r="J823" s="185"/>
      <c r="K823" s="194">
        <f t="shared" si="29"/>
        <v>156531.82999999999</v>
      </c>
    </row>
    <row r="824" spans="1:11" s="2" customFormat="1" ht="22.5" hidden="1" x14ac:dyDescent="0.2">
      <c r="A824" s="399" t="s">
        <v>2564</v>
      </c>
      <c r="B824" s="411" t="s">
        <v>2574</v>
      </c>
      <c r="C824" s="401">
        <v>3000</v>
      </c>
      <c r="D824" s="402" t="s">
        <v>53</v>
      </c>
      <c r="E824" s="193" t="s">
        <v>856</v>
      </c>
      <c r="F824" s="189"/>
      <c r="G824" s="185" t="s">
        <v>92</v>
      </c>
      <c r="H824" s="433" t="s">
        <v>2575</v>
      </c>
      <c r="I824" s="185"/>
      <c r="J824" s="185"/>
      <c r="K824" s="194">
        <f t="shared" ref="K824" si="31">C824-J824</f>
        <v>3000</v>
      </c>
    </row>
    <row r="825" spans="1:11" s="2" customFormat="1" ht="12.75" hidden="1" x14ac:dyDescent="0.2">
      <c r="A825" s="399" t="s">
        <v>2564</v>
      </c>
      <c r="B825" s="411" t="s">
        <v>2576</v>
      </c>
      <c r="C825" s="401">
        <v>15600</v>
      </c>
      <c r="D825" s="402" t="s">
        <v>53</v>
      </c>
      <c r="E825" s="193" t="s">
        <v>856</v>
      </c>
      <c r="F825" s="189"/>
      <c r="G825" s="185" t="s">
        <v>92</v>
      </c>
      <c r="H825" s="433" t="s">
        <v>2575</v>
      </c>
      <c r="I825" s="185"/>
      <c r="J825" s="185"/>
      <c r="K825" s="194">
        <f t="shared" si="29"/>
        <v>15600</v>
      </c>
    </row>
    <row r="826" spans="1:11" s="2" customFormat="1" ht="12.75" hidden="1" x14ac:dyDescent="0.2">
      <c r="A826" s="399" t="s">
        <v>2564</v>
      </c>
      <c r="B826" s="411" t="s">
        <v>2544</v>
      </c>
      <c r="C826" s="401">
        <v>67230</v>
      </c>
      <c r="D826" s="402" t="s">
        <v>53</v>
      </c>
      <c r="E826" s="193" t="s">
        <v>856</v>
      </c>
      <c r="F826" s="189" t="s">
        <v>79</v>
      </c>
      <c r="G826" s="185" t="s">
        <v>92</v>
      </c>
      <c r="H826" s="433" t="s">
        <v>1140</v>
      </c>
      <c r="I826" s="185"/>
      <c r="J826" s="185"/>
      <c r="K826" s="194">
        <f t="shared" si="29"/>
        <v>67230</v>
      </c>
    </row>
    <row r="827" spans="1:11" s="2" customFormat="1" ht="12.75" hidden="1" x14ac:dyDescent="0.2">
      <c r="A827" s="416" t="s">
        <v>2564</v>
      </c>
      <c r="B827" s="421" t="s">
        <v>2545</v>
      </c>
      <c r="C827" s="428">
        <v>204350</v>
      </c>
      <c r="D827" s="418" t="s">
        <v>53</v>
      </c>
      <c r="E827" s="193" t="s">
        <v>854</v>
      </c>
      <c r="F827" s="189"/>
      <c r="G827" s="185" t="s">
        <v>92</v>
      </c>
      <c r="H827" s="433" t="s">
        <v>358</v>
      </c>
      <c r="I827" s="185"/>
      <c r="J827" s="185"/>
      <c r="K827" s="194">
        <f t="shared" si="29"/>
        <v>204350</v>
      </c>
    </row>
    <row r="828" spans="1:11" s="2" customFormat="1" ht="12.75" hidden="1" x14ac:dyDescent="0.2">
      <c r="A828" s="399" t="s">
        <v>2623</v>
      </c>
      <c r="B828" s="411" t="s">
        <v>2582</v>
      </c>
      <c r="C828" s="401">
        <v>94300</v>
      </c>
      <c r="D828" s="402" t="s">
        <v>55</v>
      </c>
      <c r="E828" s="193" t="s">
        <v>856</v>
      </c>
      <c r="F828" s="189"/>
      <c r="G828" s="185" t="s">
        <v>84</v>
      </c>
      <c r="H828" s="433" t="s">
        <v>2756</v>
      </c>
      <c r="I828" s="185">
        <v>7</v>
      </c>
      <c r="J828" s="185"/>
      <c r="K828" s="194">
        <f t="shared" si="29"/>
        <v>94300</v>
      </c>
    </row>
    <row r="829" spans="1:11" s="2" customFormat="1" ht="22.5" hidden="1" x14ac:dyDescent="0.2">
      <c r="A829" s="399" t="s">
        <v>2623</v>
      </c>
      <c r="B829" s="411" t="s">
        <v>2583</v>
      </c>
      <c r="C829" s="401">
        <v>41610</v>
      </c>
      <c r="D829" s="402" t="s">
        <v>55</v>
      </c>
      <c r="E829" s="193" t="s">
        <v>856</v>
      </c>
      <c r="F829" s="189" t="s">
        <v>79</v>
      </c>
      <c r="G829" s="185" t="s">
        <v>92</v>
      </c>
      <c r="H829" s="433" t="s">
        <v>102</v>
      </c>
      <c r="I829" s="185"/>
      <c r="J829" s="185"/>
      <c r="K829" s="194">
        <f t="shared" si="29"/>
        <v>41610</v>
      </c>
    </row>
    <row r="830" spans="1:11" s="2" customFormat="1" ht="12.75" hidden="1" x14ac:dyDescent="0.2">
      <c r="A830" s="399" t="s">
        <v>2623</v>
      </c>
      <c r="B830" s="405" t="s">
        <v>2584</v>
      </c>
      <c r="C830" s="401">
        <v>60000</v>
      </c>
      <c r="D830" s="402" t="s">
        <v>55</v>
      </c>
      <c r="E830" s="193"/>
      <c r="F830" s="189" t="s">
        <v>79</v>
      </c>
      <c r="G830" s="185" t="s">
        <v>92</v>
      </c>
      <c r="H830" s="433" t="s">
        <v>102</v>
      </c>
      <c r="I830" s="185"/>
      <c r="J830" s="185"/>
      <c r="K830" s="194">
        <f t="shared" si="29"/>
        <v>60000</v>
      </c>
    </row>
    <row r="831" spans="1:11" s="2" customFormat="1" ht="22.5" hidden="1" x14ac:dyDescent="0.2">
      <c r="A831" s="399" t="s">
        <v>2623</v>
      </c>
      <c r="B831" s="411" t="s">
        <v>2585</v>
      </c>
      <c r="C831" s="401">
        <v>74834.48</v>
      </c>
      <c r="D831" s="402" t="s">
        <v>55</v>
      </c>
      <c r="E831" s="193" t="s">
        <v>55</v>
      </c>
      <c r="F831" s="189" t="s">
        <v>2624</v>
      </c>
      <c r="G831" s="185" t="s">
        <v>85</v>
      </c>
      <c r="H831" s="434" t="s">
        <v>776</v>
      </c>
      <c r="I831" s="185"/>
      <c r="J831" s="185"/>
      <c r="K831" s="194">
        <f t="shared" si="29"/>
        <v>74834.48</v>
      </c>
    </row>
    <row r="832" spans="1:11" s="2" customFormat="1" ht="22.5" hidden="1" x14ac:dyDescent="0.2">
      <c r="A832" s="399" t="s">
        <v>2623</v>
      </c>
      <c r="B832" s="411" t="s">
        <v>2586</v>
      </c>
      <c r="C832" s="401">
        <v>22000</v>
      </c>
      <c r="D832" s="402" t="s">
        <v>55</v>
      </c>
      <c r="E832" s="193" t="s">
        <v>856</v>
      </c>
      <c r="F832" s="189"/>
      <c r="G832" s="185" t="s">
        <v>92</v>
      </c>
      <c r="H832" s="433" t="s">
        <v>2679</v>
      </c>
      <c r="I832" s="185"/>
      <c r="J832" s="185"/>
      <c r="K832" s="194">
        <f t="shared" si="29"/>
        <v>22000</v>
      </c>
    </row>
    <row r="833" spans="1:11" s="2" customFormat="1" ht="12.75" hidden="1" x14ac:dyDescent="0.2">
      <c r="A833" s="399" t="s">
        <v>2623</v>
      </c>
      <c r="B833" s="411" t="s">
        <v>2587</v>
      </c>
      <c r="C833" s="401">
        <v>13310</v>
      </c>
      <c r="D833" s="402" t="s">
        <v>55</v>
      </c>
      <c r="E833" s="193" t="s">
        <v>856</v>
      </c>
      <c r="F833" s="189"/>
      <c r="G833" s="185" t="s">
        <v>84</v>
      </c>
      <c r="H833" s="433" t="s">
        <v>2657</v>
      </c>
      <c r="I833" s="185"/>
      <c r="J833" s="185"/>
      <c r="K833" s="194">
        <f t="shared" si="29"/>
        <v>13310</v>
      </c>
    </row>
    <row r="834" spans="1:11" s="2" customFormat="1" ht="12.75" hidden="1" x14ac:dyDescent="0.2">
      <c r="A834" s="416" t="s">
        <v>2623</v>
      </c>
      <c r="B834" s="421" t="s">
        <v>2588</v>
      </c>
      <c r="C834" s="409">
        <v>390000</v>
      </c>
      <c r="D834" s="418" t="s">
        <v>55</v>
      </c>
      <c r="E834" s="193" t="s">
        <v>854</v>
      </c>
      <c r="F834" s="189" t="s">
        <v>79</v>
      </c>
      <c r="G834" s="185" t="s">
        <v>92</v>
      </c>
      <c r="H834" s="433" t="s">
        <v>2650</v>
      </c>
      <c r="I834" s="185"/>
      <c r="J834" s="185"/>
      <c r="K834" s="194">
        <f t="shared" si="29"/>
        <v>390000</v>
      </c>
    </row>
    <row r="835" spans="1:11" s="2" customFormat="1" ht="22.5" hidden="1" x14ac:dyDescent="0.2">
      <c r="A835" s="416" t="s">
        <v>2623</v>
      </c>
      <c r="B835" s="421" t="s">
        <v>2589</v>
      </c>
      <c r="C835" s="409">
        <v>142500</v>
      </c>
      <c r="D835" s="418" t="s">
        <v>55</v>
      </c>
      <c r="E835" s="193" t="s">
        <v>854</v>
      </c>
      <c r="F835" s="189"/>
      <c r="G835" s="185" t="s">
        <v>92</v>
      </c>
      <c r="H835" s="433" t="s">
        <v>2625</v>
      </c>
      <c r="I835" s="185"/>
      <c r="J835" s="185"/>
      <c r="K835" s="194">
        <f t="shared" si="29"/>
        <v>142500</v>
      </c>
    </row>
    <row r="836" spans="1:11" s="2" customFormat="1" ht="12.75" hidden="1" x14ac:dyDescent="0.2">
      <c r="A836" s="416" t="s">
        <v>2623</v>
      </c>
      <c r="B836" s="421" t="s">
        <v>113</v>
      </c>
      <c r="C836" s="428">
        <v>485100</v>
      </c>
      <c r="D836" s="418" t="s">
        <v>55</v>
      </c>
      <c r="E836" s="193" t="s">
        <v>854</v>
      </c>
      <c r="F836" s="189"/>
      <c r="G836" s="185" t="s">
        <v>110</v>
      </c>
      <c r="H836" s="433" t="s">
        <v>116</v>
      </c>
      <c r="I836" s="185"/>
      <c r="J836" s="185"/>
      <c r="K836" s="194">
        <f t="shared" si="29"/>
        <v>485100</v>
      </c>
    </row>
    <row r="837" spans="1:11" s="2" customFormat="1" ht="12.75" hidden="1" x14ac:dyDescent="0.2">
      <c r="A837" s="416" t="s">
        <v>2623</v>
      </c>
      <c r="B837" s="421" t="s">
        <v>2590</v>
      </c>
      <c r="C837" s="409">
        <v>103833.8</v>
      </c>
      <c r="D837" s="418" t="s">
        <v>55</v>
      </c>
      <c r="E837" s="193" t="s">
        <v>854</v>
      </c>
      <c r="F837" s="189" t="s">
        <v>79</v>
      </c>
      <c r="G837" s="185" t="s">
        <v>92</v>
      </c>
      <c r="H837" s="433" t="s">
        <v>2626</v>
      </c>
      <c r="I837" s="185"/>
      <c r="J837" s="185"/>
      <c r="K837" s="194">
        <f t="shared" si="29"/>
        <v>103833.8</v>
      </c>
    </row>
    <row r="838" spans="1:11" s="2" customFormat="1" ht="22.5" hidden="1" x14ac:dyDescent="0.2">
      <c r="A838" s="399" t="s">
        <v>2623</v>
      </c>
      <c r="B838" s="405" t="s">
        <v>2591</v>
      </c>
      <c r="C838" s="401">
        <v>18091.64</v>
      </c>
      <c r="D838" s="402" t="s">
        <v>55</v>
      </c>
      <c r="E838" s="193" t="s">
        <v>856</v>
      </c>
      <c r="F838" s="189"/>
      <c r="G838" s="185" t="s">
        <v>92</v>
      </c>
      <c r="H838" s="433" t="s">
        <v>2626</v>
      </c>
      <c r="I838" s="185"/>
      <c r="J838" s="185"/>
      <c r="K838" s="194">
        <f t="shared" si="29"/>
        <v>18091.64</v>
      </c>
    </row>
    <row r="839" spans="1:11" s="2" customFormat="1" ht="12.75" hidden="1" x14ac:dyDescent="0.2">
      <c r="A839" s="399" t="s">
        <v>2623</v>
      </c>
      <c r="B839" s="405" t="s">
        <v>2595</v>
      </c>
      <c r="C839" s="401">
        <v>12250</v>
      </c>
      <c r="D839" s="402" t="s">
        <v>55</v>
      </c>
      <c r="E839" s="193" t="s">
        <v>856</v>
      </c>
      <c r="F839" s="189"/>
      <c r="G839" s="185" t="s">
        <v>92</v>
      </c>
      <c r="H839" s="433" t="s">
        <v>2847</v>
      </c>
      <c r="I839" s="185"/>
      <c r="J839" s="185"/>
      <c r="K839" s="194">
        <f t="shared" si="29"/>
        <v>12250</v>
      </c>
    </row>
    <row r="840" spans="1:11" s="2" customFormat="1" x14ac:dyDescent="0.25">
      <c r="A840" s="330" t="s">
        <v>2623</v>
      </c>
      <c r="B840" s="53" t="s">
        <v>2596</v>
      </c>
      <c r="C840" s="45">
        <v>17534</v>
      </c>
      <c r="D840" s="173" t="s">
        <v>58</v>
      </c>
      <c r="E840" s="193"/>
      <c r="F840" s="189"/>
      <c r="G840" s="185"/>
      <c r="H840" s="107"/>
      <c r="I840" s="185"/>
      <c r="J840" s="185"/>
      <c r="K840" s="194">
        <f t="shared" si="29"/>
        <v>17534</v>
      </c>
    </row>
    <row r="841" spans="1:11" s="2" customFormat="1" ht="12.75" hidden="1" x14ac:dyDescent="0.2">
      <c r="A841" s="399" t="s">
        <v>2623</v>
      </c>
      <c r="B841" s="405" t="s">
        <v>2598</v>
      </c>
      <c r="C841" s="401">
        <v>33045.4</v>
      </c>
      <c r="D841" s="402" t="s">
        <v>55</v>
      </c>
      <c r="E841" s="193" t="s">
        <v>856</v>
      </c>
      <c r="F841" s="189" t="s">
        <v>79</v>
      </c>
      <c r="G841" s="185" t="s">
        <v>92</v>
      </c>
      <c r="H841" s="433" t="s">
        <v>136</v>
      </c>
      <c r="I841" s="185"/>
      <c r="J841" s="185"/>
      <c r="K841" s="194">
        <f t="shared" si="29"/>
        <v>33045.4</v>
      </c>
    </row>
    <row r="842" spans="1:11" s="2" customFormat="1" ht="22.5" hidden="1" x14ac:dyDescent="0.2">
      <c r="A842" s="399" t="s">
        <v>2623</v>
      </c>
      <c r="B842" s="405" t="s">
        <v>2767</v>
      </c>
      <c r="C842" s="401">
        <v>37590</v>
      </c>
      <c r="D842" s="402" t="s">
        <v>55</v>
      </c>
      <c r="E842" s="193" t="s">
        <v>856</v>
      </c>
      <c r="F842" s="189" t="s">
        <v>79</v>
      </c>
      <c r="G842" s="185" t="s">
        <v>92</v>
      </c>
      <c r="H842" s="433" t="s">
        <v>2215</v>
      </c>
      <c r="I842" s="185"/>
      <c r="J842" s="185"/>
      <c r="K842" s="194">
        <f t="shared" si="29"/>
        <v>37590</v>
      </c>
    </row>
    <row r="843" spans="1:11" s="2" customFormat="1" ht="12.75" hidden="1" x14ac:dyDescent="0.2">
      <c r="A843" s="416" t="s">
        <v>2623</v>
      </c>
      <c r="B843" s="408" t="s">
        <v>2602</v>
      </c>
      <c r="C843" s="409">
        <v>140000</v>
      </c>
      <c r="D843" s="418" t="s">
        <v>55</v>
      </c>
      <c r="E843" s="193" t="s">
        <v>854</v>
      </c>
      <c r="F843" s="189"/>
      <c r="G843" s="185" t="s">
        <v>92</v>
      </c>
      <c r="H843" s="433" t="s">
        <v>2651</v>
      </c>
      <c r="I843" s="185"/>
      <c r="J843" s="185"/>
      <c r="K843" s="194">
        <f t="shared" si="29"/>
        <v>140000</v>
      </c>
    </row>
    <row r="844" spans="1:11" s="2" customFormat="1" ht="12.75" hidden="1" x14ac:dyDescent="0.2">
      <c r="A844" s="399" t="s">
        <v>2623</v>
      </c>
      <c r="B844" s="405" t="s">
        <v>2605</v>
      </c>
      <c r="C844" s="401">
        <v>59600</v>
      </c>
      <c r="D844" s="402" t="s">
        <v>53</v>
      </c>
      <c r="E844" s="209" t="s">
        <v>856</v>
      </c>
      <c r="F844" s="189"/>
      <c r="G844" s="185" t="s">
        <v>92</v>
      </c>
      <c r="H844" s="433" t="s">
        <v>1885</v>
      </c>
      <c r="I844" s="185"/>
      <c r="J844" s="185"/>
      <c r="K844" s="194">
        <f t="shared" si="29"/>
        <v>59600</v>
      </c>
    </row>
    <row r="845" spans="1:11" s="2" customFormat="1" ht="22.5" hidden="1" x14ac:dyDescent="0.2">
      <c r="A845" s="399" t="s">
        <v>2623</v>
      </c>
      <c r="B845" s="405" t="s">
        <v>2606</v>
      </c>
      <c r="C845" s="401">
        <v>37000</v>
      </c>
      <c r="D845" s="402" t="s">
        <v>55</v>
      </c>
      <c r="E845" s="193" t="s">
        <v>856</v>
      </c>
      <c r="F845" s="189"/>
      <c r="G845" s="185" t="s">
        <v>92</v>
      </c>
      <c r="H845" s="433" t="s">
        <v>2841</v>
      </c>
      <c r="I845" s="185"/>
      <c r="J845" s="185"/>
      <c r="K845" s="194">
        <f t="shared" si="29"/>
        <v>37000</v>
      </c>
    </row>
    <row r="846" spans="1:11" s="2" customFormat="1" ht="22.5" hidden="1" x14ac:dyDescent="0.2">
      <c r="A846" s="399" t="s">
        <v>2623</v>
      </c>
      <c r="B846" s="405" t="s">
        <v>2612</v>
      </c>
      <c r="C846" s="401">
        <v>98400</v>
      </c>
      <c r="D846" s="402" t="s">
        <v>55</v>
      </c>
      <c r="E846" s="193" t="s">
        <v>856</v>
      </c>
      <c r="F846" s="189"/>
      <c r="G846" s="185" t="s">
        <v>85</v>
      </c>
      <c r="H846" s="433" t="s">
        <v>2219</v>
      </c>
      <c r="I846" s="185">
        <v>7</v>
      </c>
      <c r="J846" s="185"/>
      <c r="K846" s="194">
        <f t="shared" si="29"/>
        <v>98400</v>
      </c>
    </row>
    <row r="847" spans="1:11" s="2" customFormat="1" ht="22.5" hidden="1" x14ac:dyDescent="0.2">
      <c r="A847" s="416" t="s">
        <v>2623</v>
      </c>
      <c r="B847" s="408" t="s">
        <v>1477</v>
      </c>
      <c r="C847" s="409">
        <v>426067.5</v>
      </c>
      <c r="D847" s="418" t="s">
        <v>55</v>
      </c>
      <c r="E847" s="193" t="s">
        <v>854</v>
      </c>
      <c r="F847" s="189"/>
      <c r="G847" s="185" t="s">
        <v>92</v>
      </c>
      <c r="H847" s="433" t="s">
        <v>1660</v>
      </c>
      <c r="I847" s="185"/>
      <c r="J847" s="185"/>
      <c r="K847" s="194">
        <f t="shared" si="29"/>
        <v>426067.5</v>
      </c>
    </row>
    <row r="848" spans="1:11" s="2" customFormat="1" ht="22.5" hidden="1" x14ac:dyDescent="0.2">
      <c r="A848" s="416" t="s">
        <v>2623</v>
      </c>
      <c r="B848" s="408" t="s">
        <v>2613</v>
      </c>
      <c r="C848" s="409">
        <v>498500</v>
      </c>
      <c r="D848" s="418" t="s">
        <v>55</v>
      </c>
      <c r="E848" s="193" t="s">
        <v>854</v>
      </c>
      <c r="F848" s="189" t="s">
        <v>79</v>
      </c>
      <c r="G848" s="185" t="s">
        <v>84</v>
      </c>
      <c r="H848" s="433" t="s">
        <v>2648</v>
      </c>
      <c r="I848" s="185"/>
      <c r="J848" s="185"/>
      <c r="K848" s="194">
        <f t="shared" si="29"/>
        <v>498500</v>
      </c>
    </row>
    <row r="849" spans="1:11" s="2" customFormat="1" ht="12.75" hidden="1" x14ac:dyDescent="0.2">
      <c r="A849" s="399" t="s">
        <v>2623</v>
      </c>
      <c r="B849" s="405" t="s">
        <v>2617</v>
      </c>
      <c r="C849" s="401">
        <v>8700</v>
      </c>
      <c r="D849" s="402" t="s">
        <v>55</v>
      </c>
      <c r="E849" s="193" t="s">
        <v>856</v>
      </c>
      <c r="F849" s="189"/>
      <c r="G849" s="185" t="s">
        <v>92</v>
      </c>
      <c r="H849" s="433" t="s">
        <v>122</v>
      </c>
      <c r="I849" s="185"/>
      <c r="J849" s="185"/>
      <c r="K849" s="194">
        <f t="shared" si="29"/>
        <v>8700</v>
      </c>
    </row>
    <row r="850" spans="1:11" s="2" customFormat="1" ht="12.75" hidden="1" x14ac:dyDescent="0.2">
      <c r="A850" s="399" t="s">
        <v>2623</v>
      </c>
      <c r="B850" s="405" t="s">
        <v>2618</v>
      </c>
      <c r="C850" s="401">
        <v>4780</v>
      </c>
      <c r="D850" s="402" t="s">
        <v>55</v>
      </c>
      <c r="E850" s="193" t="s">
        <v>856</v>
      </c>
      <c r="F850" s="189"/>
      <c r="G850" s="185" t="s">
        <v>92</v>
      </c>
      <c r="H850" s="433" t="s">
        <v>498</v>
      </c>
      <c r="I850" s="185"/>
      <c r="J850" s="185"/>
      <c r="K850" s="194">
        <f t="shared" si="29"/>
        <v>4780</v>
      </c>
    </row>
    <row r="851" spans="1:11" s="2" customFormat="1" ht="12.75" hidden="1" x14ac:dyDescent="0.2">
      <c r="A851" s="416" t="s">
        <v>2623</v>
      </c>
      <c r="B851" s="408" t="s">
        <v>2592</v>
      </c>
      <c r="C851" s="409">
        <v>115500</v>
      </c>
      <c r="D851" s="418" t="s">
        <v>55</v>
      </c>
      <c r="E851" s="193" t="s">
        <v>854</v>
      </c>
      <c r="F851" s="189"/>
      <c r="G851" s="185" t="s">
        <v>92</v>
      </c>
      <c r="H851" s="433" t="s">
        <v>2629</v>
      </c>
      <c r="I851" s="185"/>
      <c r="J851" s="185"/>
      <c r="K851" s="194">
        <f t="shared" si="29"/>
        <v>115500</v>
      </c>
    </row>
    <row r="852" spans="1:11" s="2" customFormat="1" ht="12.75" hidden="1" x14ac:dyDescent="0.2">
      <c r="A852" s="399" t="s">
        <v>2623</v>
      </c>
      <c r="B852" s="405" t="s">
        <v>2593</v>
      </c>
      <c r="C852" s="401">
        <v>39494</v>
      </c>
      <c r="D852" s="402" t="s">
        <v>55</v>
      </c>
      <c r="E852" s="193" t="s">
        <v>856</v>
      </c>
      <c r="F852" s="189" t="s">
        <v>79</v>
      </c>
      <c r="G852" s="185" t="s">
        <v>92</v>
      </c>
      <c r="H852" s="433" t="s">
        <v>2043</v>
      </c>
      <c r="I852" s="185"/>
      <c r="J852" s="185"/>
      <c r="K852" s="194">
        <f t="shared" si="29"/>
        <v>39494</v>
      </c>
    </row>
    <row r="853" spans="1:11" s="2" customFormat="1" ht="12.75" hidden="1" x14ac:dyDescent="0.2">
      <c r="A853" s="399" t="s">
        <v>2623</v>
      </c>
      <c r="B853" s="405" t="s">
        <v>2597</v>
      </c>
      <c r="C853" s="401">
        <v>17944</v>
      </c>
      <c r="D853" s="402" t="s">
        <v>55</v>
      </c>
      <c r="E853" s="193" t="s">
        <v>856</v>
      </c>
      <c r="F853" s="189" t="s">
        <v>79</v>
      </c>
      <c r="G853" s="185" t="s">
        <v>92</v>
      </c>
      <c r="H853" s="433" t="s">
        <v>2060</v>
      </c>
      <c r="I853" s="185"/>
      <c r="J853" s="185"/>
      <c r="K853" s="194">
        <f t="shared" si="29"/>
        <v>17944</v>
      </c>
    </row>
    <row r="854" spans="1:11" s="2" customFormat="1" ht="12.75" hidden="1" x14ac:dyDescent="0.2">
      <c r="A854" s="416" t="s">
        <v>2623</v>
      </c>
      <c r="B854" s="408" t="s">
        <v>2603</v>
      </c>
      <c r="C854" s="409">
        <v>480000</v>
      </c>
      <c r="D854" s="418" t="s">
        <v>55</v>
      </c>
      <c r="E854" s="193" t="s">
        <v>854</v>
      </c>
      <c r="F854" s="189"/>
      <c r="G854" s="185" t="s">
        <v>85</v>
      </c>
      <c r="H854" s="433" t="s">
        <v>2628</v>
      </c>
      <c r="I854" s="185"/>
      <c r="J854" s="185"/>
      <c r="K854" s="194">
        <f t="shared" si="29"/>
        <v>480000</v>
      </c>
    </row>
    <row r="855" spans="1:11" s="2" customFormat="1" ht="12.75" hidden="1" x14ac:dyDescent="0.2">
      <c r="A855" s="416" t="s">
        <v>2623</v>
      </c>
      <c r="B855" s="408" t="s">
        <v>2616</v>
      </c>
      <c r="C855" s="409">
        <v>450000</v>
      </c>
      <c r="D855" s="418" t="s">
        <v>55</v>
      </c>
      <c r="E855" s="193" t="s">
        <v>854</v>
      </c>
      <c r="F855" s="189"/>
      <c r="G855" s="185" t="s">
        <v>84</v>
      </c>
      <c r="H855" s="433" t="s">
        <v>1047</v>
      </c>
      <c r="I855" s="185"/>
      <c r="J855" s="185"/>
      <c r="K855" s="194">
        <f t="shared" si="29"/>
        <v>450000</v>
      </c>
    </row>
    <row r="856" spans="1:11" s="2" customFormat="1" ht="31.2" x14ac:dyDescent="0.25">
      <c r="A856" s="416" t="s">
        <v>1279</v>
      </c>
      <c r="B856" s="408" t="s">
        <v>150</v>
      </c>
      <c r="C856" s="409">
        <v>1245787.5</v>
      </c>
      <c r="D856" s="418" t="s">
        <v>58</v>
      </c>
      <c r="E856" s="193" t="s">
        <v>854</v>
      </c>
      <c r="F856" s="189"/>
      <c r="G856" s="185" t="s">
        <v>84</v>
      </c>
      <c r="H856" s="107" t="s">
        <v>117</v>
      </c>
      <c r="I856" s="185"/>
      <c r="J856" s="185"/>
      <c r="K856" s="194">
        <f t="shared" si="29"/>
        <v>1245787.5</v>
      </c>
    </row>
    <row r="857" spans="1:11" s="2" customFormat="1" ht="33.75" hidden="1" x14ac:dyDescent="0.2">
      <c r="A857" s="416" t="s">
        <v>2631</v>
      </c>
      <c r="B857" s="408" t="s">
        <v>2632</v>
      </c>
      <c r="C857" s="409">
        <v>2435288</v>
      </c>
      <c r="D857" s="418" t="s">
        <v>55</v>
      </c>
      <c r="E857" s="193" t="s">
        <v>854</v>
      </c>
      <c r="F857" s="189" t="s">
        <v>79</v>
      </c>
      <c r="G857" s="185" t="s">
        <v>84</v>
      </c>
      <c r="H857" s="433" t="s">
        <v>2633</v>
      </c>
      <c r="I857" s="185"/>
      <c r="J857" s="185"/>
      <c r="K857" s="194">
        <f t="shared" si="29"/>
        <v>2435288</v>
      </c>
    </row>
    <row r="858" spans="1:11" s="2" customFormat="1" ht="22.5" hidden="1" x14ac:dyDescent="0.2">
      <c r="A858" s="399" t="s">
        <v>2677</v>
      </c>
      <c r="B858" s="405" t="s">
        <v>2754</v>
      </c>
      <c r="C858" s="401">
        <v>11500</v>
      </c>
      <c r="D858" s="402" t="s">
        <v>55</v>
      </c>
      <c r="E858" s="193" t="s">
        <v>856</v>
      </c>
      <c r="F858" s="189" t="s">
        <v>79</v>
      </c>
      <c r="G858" s="185" t="s">
        <v>92</v>
      </c>
      <c r="H858" s="433" t="s">
        <v>138</v>
      </c>
      <c r="I858" s="185"/>
      <c r="J858" s="185"/>
      <c r="K858" s="194">
        <f t="shared" ref="K858:K872" si="32">C858-J858</f>
        <v>11500</v>
      </c>
    </row>
    <row r="859" spans="1:11" s="2" customFormat="1" ht="12.75" hidden="1" x14ac:dyDescent="0.2">
      <c r="A859" s="399" t="s">
        <v>2677</v>
      </c>
      <c r="B859" s="405" t="s">
        <v>2660</v>
      </c>
      <c r="C859" s="401">
        <v>8800</v>
      </c>
      <c r="D859" s="402" t="s">
        <v>55</v>
      </c>
      <c r="E859" s="193" t="s">
        <v>856</v>
      </c>
      <c r="F859" s="189"/>
      <c r="G859" s="185" t="s">
        <v>92</v>
      </c>
      <c r="H859" s="433" t="s">
        <v>1651</v>
      </c>
      <c r="I859" s="185"/>
      <c r="J859" s="185"/>
      <c r="K859" s="194">
        <f t="shared" si="32"/>
        <v>8800</v>
      </c>
    </row>
    <row r="860" spans="1:11" s="2" customFormat="1" ht="22.5" hidden="1" x14ac:dyDescent="0.2">
      <c r="A860" s="399" t="s">
        <v>2677</v>
      </c>
      <c r="B860" s="405" t="s">
        <v>2661</v>
      </c>
      <c r="C860" s="401">
        <v>34000</v>
      </c>
      <c r="D860" s="402" t="s">
        <v>55</v>
      </c>
      <c r="E860" s="193" t="s">
        <v>856</v>
      </c>
      <c r="F860" s="189"/>
      <c r="G860" s="185" t="s">
        <v>85</v>
      </c>
      <c r="H860" s="433" t="s">
        <v>2757</v>
      </c>
      <c r="I860" s="185"/>
      <c r="J860" s="185"/>
      <c r="K860" s="194">
        <f t="shared" si="32"/>
        <v>34000</v>
      </c>
    </row>
    <row r="861" spans="1:11" s="2" customFormat="1" ht="12.75" hidden="1" x14ac:dyDescent="0.2">
      <c r="A861" s="399" t="s">
        <v>2677</v>
      </c>
      <c r="B861" s="405" t="s">
        <v>2662</v>
      </c>
      <c r="C861" s="401">
        <v>27600</v>
      </c>
      <c r="D861" s="402" t="s">
        <v>55</v>
      </c>
      <c r="E861" s="193" t="s">
        <v>856</v>
      </c>
      <c r="F861" s="189"/>
      <c r="G861" s="185" t="s">
        <v>92</v>
      </c>
      <c r="H861" s="433" t="s">
        <v>2520</v>
      </c>
      <c r="I861" s="185"/>
      <c r="J861" s="185"/>
      <c r="K861" s="194">
        <f t="shared" si="32"/>
        <v>27600</v>
      </c>
    </row>
    <row r="862" spans="1:11" s="2" customFormat="1" ht="12.75" hidden="1" x14ac:dyDescent="0.2">
      <c r="A862" s="399" t="s">
        <v>2677</v>
      </c>
      <c r="B862" s="411" t="s">
        <v>2663</v>
      </c>
      <c r="C862" s="401">
        <v>3000</v>
      </c>
      <c r="D862" s="402" t="s">
        <v>55</v>
      </c>
      <c r="E862" s="193" t="s">
        <v>856</v>
      </c>
      <c r="F862" s="189" t="s">
        <v>79</v>
      </c>
      <c r="G862" s="185" t="s">
        <v>92</v>
      </c>
      <c r="H862" s="433" t="s">
        <v>122</v>
      </c>
      <c r="I862" s="185"/>
      <c r="J862" s="185"/>
      <c r="K862" s="194">
        <f t="shared" si="32"/>
        <v>3000</v>
      </c>
    </row>
    <row r="863" spans="1:11" s="2" customFormat="1" ht="22.5" hidden="1" x14ac:dyDescent="0.2">
      <c r="A863" s="416" t="s">
        <v>2677</v>
      </c>
      <c r="B863" s="421" t="s">
        <v>2664</v>
      </c>
      <c r="C863" s="409">
        <v>498765.72</v>
      </c>
      <c r="D863" s="418" t="s">
        <v>55</v>
      </c>
      <c r="E863" s="193" t="s">
        <v>854</v>
      </c>
      <c r="F863" s="189" t="s">
        <v>79</v>
      </c>
      <c r="G863" s="185" t="s">
        <v>92</v>
      </c>
      <c r="H863" s="433" t="s">
        <v>2794</v>
      </c>
      <c r="I863" s="185"/>
      <c r="J863" s="185"/>
      <c r="K863" s="194">
        <f t="shared" si="32"/>
        <v>498765.72</v>
      </c>
    </row>
    <row r="864" spans="1:11" s="2" customFormat="1" ht="12.75" hidden="1" x14ac:dyDescent="0.2">
      <c r="A864" s="399" t="s">
        <v>2677</v>
      </c>
      <c r="B864" s="411" t="s">
        <v>2665</v>
      </c>
      <c r="C864" s="401">
        <v>28430</v>
      </c>
      <c r="D864" s="402" t="s">
        <v>55</v>
      </c>
      <c r="E864" s="193" t="s">
        <v>856</v>
      </c>
      <c r="F864" s="189"/>
      <c r="G864" s="185" t="s">
        <v>85</v>
      </c>
      <c r="H864" s="433" t="s">
        <v>118</v>
      </c>
      <c r="I864" s="185"/>
      <c r="J864" s="185"/>
      <c r="K864" s="194">
        <f t="shared" si="32"/>
        <v>28430</v>
      </c>
    </row>
    <row r="865" spans="1:11" s="2" customFormat="1" ht="22.5" hidden="1" x14ac:dyDescent="0.2">
      <c r="A865" s="416" t="s">
        <v>2677</v>
      </c>
      <c r="B865" s="421" t="s">
        <v>2667</v>
      </c>
      <c r="C865" s="409">
        <v>412500</v>
      </c>
      <c r="D865" s="418" t="s">
        <v>55</v>
      </c>
      <c r="E865" s="193" t="s">
        <v>854</v>
      </c>
      <c r="F865" s="189"/>
      <c r="G865" s="185" t="s">
        <v>92</v>
      </c>
      <c r="H865" s="433" t="s">
        <v>2678</v>
      </c>
      <c r="I865" s="185"/>
      <c r="J865" s="185"/>
      <c r="K865" s="194">
        <f t="shared" si="32"/>
        <v>412500</v>
      </c>
    </row>
    <row r="866" spans="1:11" s="2" customFormat="1" ht="67.5" hidden="1" x14ac:dyDescent="0.2">
      <c r="A866" s="416" t="s">
        <v>2677</v>
      </c>
      <c r="B866" s="408" t="s">
        <v>2838</v>
      </c>
      <c r="C866" s="409">
        <v>201000</v>
      </c>
      <c r="D866" s="418" t="s">
        <v>55</v>
      </c>
      <c r="E866" s="193" t="s">
        <v>854</v>
      </c>
      <c r="F866" s="189"/>
      <c r="G866" s="185" t="s">
        <v>84</v>
      </c>
      <c r="H866" s="433" t="s">
        <v>2761</v>
      </c>
      <c r="I866" s="185"/>
      <c r="J866" s="185"/>
      <c r="K866" s="194">
        <f t="shared" si="32"/>
        <v>201000</v>
      </c>
    </row>
    <row r="867" spans="1:11" s="2" customFormat="1" ht="12.75" hidden="1" x14ac:dyDescent="0.2">
      <c r="A867" s="399" t="s">
        <v>2677</v>
      </c>
      <c r="B867" s="411" t="s">
        <v>2670</v>
      </c>
      <c r="C867" s="401">
        <v>92641</v>
      </c>
      <c r="D867" s="402" t="s">
        <v>55</v>
      </c>
      <c r="E867" s="193" t="s">
        <v>856</v>
      </c>
      <c r="F867" s="189" t="s">
        <v>79</v>
      </c>
      <c r="G867" s="185" t="s">
        <v>92</v>
      </c>
      <c r="H867" s="433" t="s">
        <v>1174</v>
      </c>
      <c r="I867" s="185"/>
      <c r="J867" s="185"/>
      <c r="K867" s="194">
        <f t="shared" si="32"/>
        <v>92641</v>
      </c>
    </row>
    <row r="868" spans="1:11" s="2" customFormat="1" ht="12.75" hidden="1" x14ac:dyDescent="0.2">
      <c r="A868" s="399" t="s">
        <v>2792</v>
      </c>
      <c r="B868" s="405" t="s">
        <v>2773</v>
      </c>
      <c r="C868" s="401">
        <v>5612</v>
      </c>
      <c r="D868" s="402" t="s">
        <v>55</v>
      </c>
      <c r="E868" s="193" t="s">
        <v>856</v>
      </c>
      <c r="F868" s="189"/>
      <c r="G868" s="185" t="s">
        <v>92</v>
      </c>
      <c r="H868" s="433" t="s">
        <v>1822</v>
      </c>
      <c r="I868" s="185"/>
      <c r="J868" s="185"/>
      <c r="K868" s="194">
        <f t="shared" si="32"/>
        <v>5612</v>
      </c>
    </row>
    <row r="869" spans="1:11" s="2" customFormat="1" ht="12.75" hidden="1" x14ac:dyDescent="0.2">
      <c r="A869" s="399" t="s">
        <v>2792</v>
      </c>
      <c r="B869" s="411" t="s">
        <v>2774</v>
      </c>
      <c r="C869" s="401">
        <v>49140</v>
      </c>
      <c r="D869" s="402" t="s">
        <v>55</v>
      </c>
      <c r="E869" s="193" t="s">
        <v>856</v>
      </c>
      <c r="F869" s="189"/>
      <c r="G869" s="185" t="s">
        <v>92</v>
      </c>
      <c r="H869" s="433" t="s">
        <v>100</v>
      </c>
      <c r="I869" s="185"/>
      <c r="J869" s="185"/>
      <c r="K869" s="194">
        <f t="shared" si="32"/>
        <v>49140</v>
      </c>
    </row>
    <row r="870" spans="1:11" s="2" customFormat="1" ht="12.75" hidden="1" x14ac:dyDescent="0.2">
      <c r="A870" s="399" t="s">
        <v>2792</v>
      </c>
      <c r="B870" s="411" t="s">
        <v>2775</v>
      </c>
      <c r="C870" s="401">
        <v>96120</v>
      </c>
      <c r="D870" s="402" t="s">
        <v>55</v>
      </c>
      <c r="E870" s="193" t="s">
        <v>856</v>
      </c>
      <c r="F870" s="189"/>
      <c r="G870" s="185" t="s">
        <v>92</v>
      </c>
      <c r="H870" s="433" t="s">
        <v>122</v>
      </c>
      <c r="I870" s="185"/>
      <c r="J870" s="185"/>
      <c r="K870" s="194">
        <f t="shared" si="32"/>
        <v>96120</v>
      </c>
    </row>
    <row r="871" spans="1:11" s="2" customFormat="1" ht="12.75" hidden="1" x14ac:dyDescent="0.2">
      <c r="A871" s="399" t="s">
        <v>2792</v>
      </c>
      <c r="B871" s="411" t="s">
        <v>2786</v>
      </c>
      <c r="C871" s="401">
        <v>824.4</v>
      </c>
      <c r="D871" s="402" t="s">
        <v>55</v>
      </c>
      <c r="E871" s="193" t="s">
        <v>1315</v>
      </c>
      <c r="F871" s="189"/>
      <c r="G871" s="185" t="s">
        <v>85</v>
      </c>
      <c r="H871" s="520" t="s">
        <v>2793</v>
      </c>
      <c r="I871" s="185"/>
      <c r="J871" s="185"/>
      <c r="K871" s="194">
        <f t="shared" si="32"/>
        <v>824.4</v>
      </c>
    </row>
    <row r="872" spans="1:11" s="2" customFormat="1" ht="12.75" hidden="1" x14ac:dyDescent="0.2">
      <c r="A872" s="399" t="s">
        <v>2792</v>
      </c>
      <c r="B872" s="411" t="s">
        <v>2789</v>
      </c>
      <c r="C872" s="401">
        <v>1187.53</v>
      </c>
      <c r="D872" s="402" t="s">
        <v>55</v>
      </c>
      <c r="E872" s="193" t="s">
        <v>55</v>
      </c>
      <c r="F872" s="189" t="s">
        <v>1242</v>
      </c>
      <c r="G872" s="185" t="s">
        <v>85</v>
      </c>
      <c r="H872" s="434" t="s">
        <v>776</v>
      </c>
      <c r="I872" s="185"/>
      <c r="J872" s="185"/>
      <c r="K872" s="194">
        <f t="shared" si="32"/>
        <v>1187.53</v>
      </c>
    </row>
    <row r="873" spans="1:11" s="2" customFormat="1" ht="12.75" hidden="1" x14ac:dyDescent="0.2">
      <c r="A873" s="399" t="s">
        <v>2792</v>
      </c>
      <c r="B873" s="405" t="s">
        <v>2787</v>
      </c>
      <c r="C873" s="401">
        <v>15750.44</v>
      </c>
      <c r="D873" s="402" t="s">
        <v>55</v>
      </c>
      <c r="E873" s="193" t="s">
        <v>55</v>
      </c>
      <c r="F873" s="189" t="s">
        <v>1242</v>
      </c>
      <c r="G873" s="185" t="s">
        <v>85</v>
      </c>
      <c r="H873" s="434" t="s">
        <v>776</v>
      </c>
      <c r="I873" s="185"/>
      <c r="J873" s="185"/>
      <c r="K873" s="194">
        <f t="shared" ref="K873:K877" si="33">C873-J873</f>
        <v>15750.44</v>
      </c>
    </row>
    <row r="874" spans="1:11" s="2" customFormat="1" ht="12.75" hidden="1" customHeight="1" x14ac:dyDescent="0.2">
      <c r="A874" s="549" t="s">
        <v>2148</v>
      </c>
      <c r="B874" s="405" t="s">
        <v>2943</v>
      </c>
      <c r="C874" s="401">
        <v>7031.44</v>
      </c>
      <c r="D874" s="402" t="s">
        <v>55</v>
      </c>
      <c r="E874" s="193" t="s">
        <v>55</v>
      </c>
      <c r="F874" s="189" t="s">
        <v>1528</v>
      </c>
      <c r="G874" s="185" t="s">
        <v>85</v>
      </c>
      <c r="H874" s="434" t="s">
        <v>776</v>
      </c>
      <c r="I874" s="185"/>
      <c r="J874" s="185"/>
      <c r="K874" s="194">
        <f t="shared" ref="K874" si="34">C874-J874</f>
        <v>7031.44</v>
      </c>
    </row>
    <row r="875" spans="1:11" s="2" customFormat="1" ht="12.75" hidden="1" x14ac:dyDescent="0.2">
      <c r="A875" s="550"/>
      <c r="B875" s="405" t="s">
        <v>2944</v>
      </c>
      <c r="C875" s="401">
        <v>17187.98</v>
      </c>
      <c r="D875" s="402" t="s">
        <v>55</v>
      </c>
      <c r="E875" s="193" t="s">
        <v>55</v>
      </c>
      <c r="F875" s="189" t="s">
        <v>1528</v>
      </c>
      <c r="G875" s="185" t="s">
        <v>85</v>
      </c>
      <c r="H875" s="434" t="s">
        <v>776</v>
      </c>
      <c r="I875" s="185"/>
      <c r="J875" s="185"/>
      <c r="K875" s="194">
        <f t="shared" si="33"/>
        <v>17187.98</v>
      </c>
    </row>
    <row r="876" spans="1:11" s="2" customFormat="1" ht="12.75" hidden="1" x14ac:dyDescent="0.2">
      <c r="A876" s="550"/>
      <c r="B876" s="405" t="s">
        <v>2945</v>
      </c>
      <c r="C876" s="401">
        <v>8593.99</v>
      </c>
      <c r="D876" s="402" t="s">
        <v>55</v>
      </c>
      <c r="E876" s="193" t="s">
        <v>55</v>
      </c>
      <c r="F876" s="189" t="s">
        <v>1528</v>
      </c>
      <c r="G876" s="185" t="s">
        <v>85</v>
      </c>
      <c r="H876" s="434" t="s">
        <v>776</v>
      </c>
      <c r="I876" s="185"/>
      <c r="J876" s="185"/>
      <c r="K876" s="194"/>
    </row>
    <row r="877" spans="1:11" s="2" customFormat="1" ht="12.75" hidden="1" x14ac:dyDescent="0.2">
      <c r="A877" s="550"/>
      <c r="B877" s="405" t="s">
        <v>2946</v>
      </c>
      <c r="C877" s="401">
        <v>50626.42</v>
      </c>
      <c r="D877" s="402" t="s">
        <v>55</v>
      </c>
      <c r="E877" s="193" t="s">
        <v>55</v>
      </c>
      <c r="F877" s="189" t="s">
        <v>2947</v>
      </c>
      <c r="G877" s="185" t="s">
        <v>85</v>
      </c>
      <c r="H877" s="434" t="s">
        <v>776</v>
      </c>
      <c r="I877" s="185"/>
      <c r="J877" s="185"/>
      <c r="K877" s="194">
        <f t="shared" si="33"/>
        <v>50626.42</v>
      </c>
    </row>
    <row r="878" spans="1:11" s="2" customFormat="1" ht="12.75" hidden="1" x14ac:dyDescent="0.2">
      <c r="A878" s="552"/>
      <c r="B878" s="405" t="s">
        <v>2948</v>
      </c>
      <c r="C878" s="401">
        <v>42969.96</v>
      </c>
      <c r="D878" s="402" t="s">
        <v>55</v>
      </c>
      <c r="E878" s="193" t="s">
        <v>55</v>
      </c>
      <c r="F878" s="189" t="s">
        <v>2949</v>
      </c>
      <c r="G878" s="185" t="s">
        <v>85</v>
      </c>
      <c r="H878" s="434" t="s">
        <v>776</v>
      </c>
      <c r="I878" s="185"/>
      <c r="J878" s="185"/>
      <c r="K878" s="194">
        <f t="shared" ref="K878" si="35">C878-J878</f>
        <v>42969.96</v>
      </c>
    </row>
    <row r="879" spans="1:11" s="2" customFormat="1" x14ac:dyDescent="0.25">
      <c r="A879" s="399" t="s">
        <v>2792</v>
      </c>
      <c r="B879" s="411" t="s">
        <v>2788</v>
      </c>
      <c r="C879" s="401">
        <v>12750.36</v>
      </c>
      <c r="D879" s="402" t="s">
        <v>62</v>
      </c>
      <c r="E879" s="193" t="s">
        <v>62</v>
      </c>
      <c r="F879" s="532" t="s">
        <v>1242</v>
      </c>
      <c r="G879" s="185" t="s">
        <v>85</v>
      </c>
      <c r="H879" s="531" t="s">
        <v>2950</v>
      </c>
      <c r="I879" s="185"/>
      <c r="J879" s="185"/>
      <c r="K879" s="194">
        <f t="shared" ref="K879:K914" si="36">C879-J879</f>
        <v>12750.36</v>
      </c>
    </row>
    <row r="880" spans="1:11" s="2" customFormat="1" ht="12.75" hidden="1" x14ac:dyDescent="0.2">
      <c r="A880" s="416" t="s">
        <v>2792</v>
      </c>
      <c r="B880" s="408" t="s">
        <v>2776</v>
      </c>
      <c r="C880" s="409">
        <v>304100</v>
      </c>
      <c r="D880" s="418" t="s">
        <v>55</v>
      </c>
      <c r="E880" s="193" t="s">
        <v>854</v>
      </c>
      <c r="F880" s="189" t="s">
        <v>79</v>
      </c>
      <c r="G880" s="185" t="s">
        <v>92</v>
      </c>
      <c r="H880" s="433" t="s">
        <v>115</v>
      </c>
      <c r="I880" s="185"/>
      <c r="J880" s="185"/>
      <c r="K880" s="194">
        <f t="shared" si="36"/>
        <v>304100</v>
      </c>
    </row>
    <row r="881" spans="1:11" s="2" customFormat="1" x14ac:dyDescent="0.25">
      <c r="A881" s="399" t="s">
        <v>2840</v>
      </c>
      <c r="B881" s="411" t="s">
        <v>2810</v>
      </c>
      <c r="C881" s="401">
        <v>30250</v>
      </c>
      <c r="D881" s="402" t="s">
        <v>58</v>
      </c>
      <c r="E881" s="193" t="s">
        <v>856</v>
      </c>
      <c r="F881" s="189" t="s">
        <v>79</v>
      </c>
      <c r="G881" s="185" t="s">
        <v>92</v>
      </c>
      <c r="H881" s="107" t="s">
        <v>102</v>
      </c>
      <c r="I881" s="185"/>
      <c r="J881" s="185"/>
      <c r="K881" s="194">
        <f t="shared" si="36"/>
        <v>30250</v>
      </c>
    </row>
    <row r="882" spans="1:11" s="2" customFormat="1" x14ac:dyDescent="0.25">
      <c r="A882" s="330" t="s">
        <v>2840</v>
      </c>
      <c r="B882" s="107" t="s">
        <v>2812</v>
      </c>
      <c r="C882" s="45">
        <v>20170</v>
      </c>
      <c r="D882" s="173" t="s">
        <v>58</v>
      </c>
      <c r="E882" s="193"/>
      <c r="F882" s="189" t="s">
        <v>79</v>
      </c>
      <c r="G882" s="185"/>
      <c r="H882" s="107"/>
      <c r="I882" s="185"/>
      <c r="J882" s="185"/>
      <c r="K882" s="194">
        <f t="shared" si="36"/>
        <v>20170</v>
      </c>
    </row>
    <row r="883" spans="1:11" s="2" customFormat="1" x14ac:dyDescent="0.25">
      <c r="A883" s="330" t="s">
        <v>2840</v>
      </c>
      <c r="B883" s="107" t="s">
        <v>2813</v>
      </c>
      <c r="C883" s="45">
        <v>16000</v>
      </c>
      <c r="D883" s="173" t="s">
        <v>58</v>
      </c>
      <c r="E883" s="193"/>
      <c r="F883" s="189"/>
      <c r="G883" s="185"/>
      <c r="H883" s="107"/>
      <c r="I883" s="185"/>
      <c r="J883" s="185"/>
      <c r="K883" s="194">
        <f t="shared" si="36"/>
        <v>16000</v>
      </c>
    </row>
    <row r="884" spans="1:11" s="2" customFormat="1" ht="22.5" hidden="1" x14ac:dyDescent="0.2">
      <c r="A884" s="399" t="s">
        <v>2840</v>
      </c>
      <c r="B884" s="411" t="s">
        <v>2815</v>
      </c>
      <c r="C884" s="401">
        <v>56100</v>
      </c>
      <c r="D884" s="402" t="s">
        <v>55</v>
      </c>
      <c r="E884" s="193" t="s">
        <v>856</v>
      </c>
      <c r="F884" s="189" t="s">
        <v>79</v>
      </c>
      <c r="G884" s="185" t="s">
        <v>92</v>
      </c>
      <c r="H884" s="433" t="s">
        <v>1403</v>
      </c>
      <c r="I884" s="185"/>
      <c r="J884" s="185"/>
      <c r="K884" s="194">
        <f t="shared" si="36"/>
        <v>56100</v>
      </c>
    </row>
    <row r="885" spans="1:11" s="2" customFormat="1" ht="12.75" hidden="1" x14ac:dyDescent="0.2">
      <c r="A885" s="399" t="s">
        <v>2840</v>
      </c>
      <c r="B885" s="405" t="s">
        <v>2816</v>
      </c>
      <c r="C885" s="401">
        <v>25960</v>
      </c>
      <c r="D885" s="402" t="s">
        <v>55</v>
      </c>
      <c r="E885" s="193" t="s">
        <v>856</v>
      </c>
      <c r="F885" s="189" t="s">
        <v>79</v>
      </c>
      <c r="G885" s="185" t="s">
        <v>92</v>
      </c>
      <c r="H885" s="433" t="s">
        <v>122</v>
      </c>
      <c r="I885" s="185"/>
      <c r="J885" s="185"/>
      <c r="K885" s="194">
        <f t="shared" si="36"/>
        <v>25960</v>
      </c>
    </row>
    <row r="886" spans="1:11" s="2" customFormat="1" ht="22.5" hidden="1" x14ac:dyDescent="0.2">
      <c r="A886" s="399" t="s">
        <v>2840</v>
      </c>
      <c r="B886" s="411" t="s">
        <v>2817</v>
      </c>
      <c r="C886" s="401">
        <v>91608</v>
      </c>
      <c r="D886" s="402" t="s">
        <v>55</v>
      </c>
      <c r="E886" s="193" t="s">
        <v>856</v>
      </c>
      <c r="F886" s="189" t="s">
        <v>79</v>
      </c>
      <c r="G886" s="185" t="s">
        <v>92</v>
      </c>
      <c r="H886" s="433" t="s">
        <v>406</v>
      </c>
      <c r="I886" s="185"/>
      <c r="J886" s="185"/>
      <c r="K886" s="194">
        <f t="shared" si="36"/>
        <v>91608</v>
      </c>
    </row>
    <row r="887" spans="1:11" s="2" customFormat="1" ht="22.5" hidden="1" x14ac:dyDescent="0.2">
      <c r="A887" s="416" t="s">
        <v>2840</v>
      </c>
      <c r="B887" s="421" t="s">
        <v>2818</v>
      </c>
      <c r="C887" s="409">
        <v>140000</v>
      </c>
      <c r="D887" s="418" t="s">
        <v>55</v>
      </c>
      <c r="E887" s="193" t="s">
        <v>854</v>
      </c>
      <c r="F887" s="189"/>
      <c r="G887" s="185" t="s">
        <v>92</v>
      </c>
      <c r="H887" s="433" t="s">
        <v>2432</v>
      </c>
      <c r="I887" s="185">
        <v>9</v>
      </c>
      <c r="J887" s="185"/>
      <c r="K887" s="194">
        <f t="shared" si="36"/>
        <v>140000</v>
      </c>
    </row>
    <row r="888" spans="1:11" s="2" customFormat="1" ht="22.5" hidden="1" x14ac:dyDescent="0.2">
      <c r="A888" s="416" t="s">
        <v>2840</v>
      </c>
      <c r="B888" s="421" t="s">
        <v>2144</v>
      </c>
      <c r="C888" s="409">
        <v>493000</v>
      </c>
      <c r="D888" s="418" t="s">
        <v>55</v>
      </c>
      <c r="E888" s="193" t="s">
        <v>854</v>
      </c>
      <c r="F888" s="189"/>
      <c r="G888" s="185" t="s">
        <v>84</v>
      </c>
      <c r="H888" s="433" t="s">
        <v>140</v>
      </c>
      <c r="I888" s="185"/>
      <c r="J888" s="185"/>
      <c r="K888" s="194">
        <f t="shared" si="36"/>
        <v>493000</v>
      </c>
    </row>
    <row r="889" spans="1:11" s="2" customFormat="1" ht="22.5" hidden="1" x14ac:dyDescent="0.2">
      <c r="A889" s="399" t="s">
        <v>2840</v>
      </c>
      <c r="B889" s="411" t="s">
        <v>2819</v>
      </c>
      <c r="C889" s="401">
        <v>95200</v>
      </c>
      <c r="D889" s="402" t="s">
        <v>55</v>
      </c>
      <c r="E889" s="193" t="s">
        <v>856</v>
      </c>
      <c r="F889" s="189"/>
      <c r="G889" s="185" t="s">
        <v>84</v>
      </c>
      <c r="H889" s="433" t="s">
        <v>2860</v>
      </c>
      <c r="I889" s="185"/>
      <c r="J889" s="185"/>
      <c r="K889" s="194">
        <f t="shared" si="36"/>
        <v>95200</v>
      </c>
    </row>
    <row r="890" spans="1:11" s="2" customFormat="1" ht="12.75" hidden="1" x14ac:dyDescent="0.2">
      <c r="A890" s="416" t="s">
        <v>2840</v>
      </c>
      <c r="B890" s="421" t="s">
        <v>2821</v>
      </c>
      <c r="C890" s="409">
        <v>149500</v>
      </c>
      <c r="D890" s="418" t="s">
        <v>55</v>
      </c>
      <c r="E890" s="193" t="s">
        <v>854</v>
      </c>
      <c r="F890" s="189" t="s">
        <v>79</v>
      </c>
      <c r="G890" s="185" t="s">
        <v>92</v>
      </c>
      <c r="H890" s="433" t="s">
        <v>2060</v>
      </c>
      <c r="I890" s="185"/>
      <c r="J890" s="185"/>
      <c r="K890" s="194">
        <f t="shared" si="36"/>
        <v>149500</v>
      </c>
    </row>
    <row r="891" spans="1:11" s="2" customFormat="1" ht="12.75" hidden="1" x14ac:dyDescent="0.2">
      <c r="A891" s="399" t="s">
        <v>2840</v>
      </c>
      <c r="B891" s="411" t="s">
        <v>2822</v>
      </c>
      <c r="C891" s="401">
        <v>26465</v>
      </c>
      <c r="D891" s="402" t="s">
        <v>55</v>
      </c>
      <c r="E891" s="193" t="s">
        <v>856</v>
      </c>
      <c r="F891" s="189"/>
      <c r="G891" s="185" t="s">
        <v>85</v>
      </c>
      <c r="H891" s="433" t="s">
        <v>2859</v>
      </c>
      <c r="I891" s="185"/>
      <c r="J891" s="185"/>
      <c r="K891" s="194">
        <f t="shared" si="36"/>
        <v>26465</v>
      </c>
    </row>
    <row r="892" spans="1:11" s="2" customFormat="1" ht="22.5" hidden="1" x14ac:dyDescent="0.2">
      <c r="A892" s="416" t="s">
        <v>2840</v>
      </c>
      <c r="B892" s="421" t="s">
        <v>2827</v>
      </c>
      <c r="C892" s="409">
        <v>137008.79999999999</v>
      </c>
      <c r="D892" s="418" t="s">
        <v>55</v>
      </c>
      <c r="E892" s="193" t="s">
        <v>854</v>
      </c>
      <c r="F892" s="189" t="s">
        <v>79</v>
      </c>
      <c r="G892" s="185" t="s">
        <v>92</v>
      </c>
      <c r="H892" s="433" t="s">
        <v>2679</v>
      </c>
      <c r="I892" s="185"/>
      <c r="J892" s="185"/>
      <c r="K892" s="194">
        <f t="shared" si="36"/>
        <v>137008.79999999999</v>
      </c>
    </row>
    <row r="893" spans="1:11" s="2" customFormat="1" ht="12.75" hidden="1" x14ac:dyDescent="0.2">
      <c r="A893" s="416" t="s">
        <v>2840</v>
      </c>
      <c r="B893" s="421" t="s">
        <v>2836</v>
      </c>
      <c r="C893" s="409">
        <v>100000</v>
      </c>
      <c r="D893" s="418" t="s">
        <v>55</v>
      </c>
      <c r="E893" s="193" t="s">
        <v>854</v>
      </c>
      <c r="F893" s="189" t="s">
        <v>79</v>
      </c>
      <c r="G893" s="185" t="s">
        <v>92</v>
      </c>
      <c r="H893" s="433" t="s">
        <v>122</v>
      </c>
      <c r="I893" s="185"/>
      <c r="J893" s="185"/>
      <c r="K893" s="194">
        <f t="shared" si="36"/>
        <v>100000</v>
      </c>
    </row>
    <row r="894" spans="1:11" s="2" customFormat="1" ht="22.5" hidden="1" x14ac:dyDescent="0.2">
      <c r="A894" s="416" t="s">
        <v>2840</v>
      </c>
      <c r="B894" s="421" t="s">
        <v>134</v>
      </c>
      <c r="C894" s="409">
        <v>496400</v>
      </c>
      <c r="D894" s="418" t="s">
        <v>55</v>
      </c>
      <c r="E894" s="193" t="s">
        <v>854</v>
      </c>
      <c r="F894" s="189"/>
      <c r="G894" s="185" t="s">
        <v>85</v>
      </c>
      <c r="H894" s="433" t="s">
        <v>137</v>
      </c>
      <c r="I894" s="185"/>
      <c r="J894" s="185"/>
      <c r="K894" s="194">
        <f t="shared" si="36"/>
        <v>496400</v>
      </c>
    </row>
    <row r="895" spans="1:11" s="2" customFormat="1" ht="12.75" hidden="1" x14ac:dyDescent="0.2">
      <c r="A895" s="416" t="s">
        <v>2840</v>
      </c>
      <c r="B895" s="421" t="s">
        <v>2807</v>
      </c>
      <c r="C895" s="409">
        <v>206730</v>
      </c>
      <c r="D895" s="418" t="s">
        <v>55</v>
      </c>
      <c r="E895" s="193" t="s">
        <v>854</v>
      </c>
      <c r="F895" s="189" t="s">
        <v>79</v>
      </c>
      <c r="G895" s="185" t="s">
        <v>92</v>
      </c>
      <c r="H895" s="433" t="s">
        <v>115</v>
      </c>
      <c r="I895" s="185"/>
      <c r="J895" s="185"/>
      <c r="K895" s="194">
        <f t="shared" si="36"/>
        <v>206730</v>
      </c>
    </row>
    <row r="896" spans="1:11" s="2" customFormat="1" ht="22.5" hidden="1" x14ac:dyDescent="0.2">
      <c r="A896" s="416" t="s">
        <v>2840</v>
      </c>
      <c r="B896" s="421" t="s">
        <v>2808</v>
      </c>
      <c r="C896" s="409">
        <v>222189.97</v>
      </c>
      <c r="D896" s="418" t="s">
        <v>55</v>
      </c>
      <c r="E896" s="193" t="s">
        <v>854</v>
      </c>
      <c r="F896" s="189" t="s">
        <v>79</v>
      </c>
      <c r="G896" s="185" t="s">
        <v>92</v>
      </c>
      <c r="H896" s="433" t="s">
        <v>138</v>
      </c>
      <c r="I896" s="185"/>
      <c r="J896" s="185"/>
      <c r="K896" s="194">
        <f t="shared" si="36"/>
        <v>222189.97</v>
      </c>
    </row>
    <row r="897" spans="1:11" s="2" customFormat="1" ht="33.75" hidden="1" x14ac:dyDescent="0.2">
      <c r="A897" s="399" t="s">
        <v>2840</v>
      </c>
      <c r="B897" s="405" t="s">
        <v>2809</v>
      </c>
      <c r="C897" s="401">
        <v>13420</v>
      </c>
      <c r="D897" s="402" t="s">
        <v>55</v>
      </c>
      <c r="E897" s="193" t="s">
        <v>856</v>
      </c>
      <c r="F897" s="189"/>
      <c r="G897" s="185" t="s">
        <v>85</v>
      </c>
      <c r="H897" s="433" t="s">
        <v>149</v>
      </c>
      <c r="I897" s="185">
        <v>1</v>
      </c>
      <c r="J897" s="185"/>
      <c r="K897" s="194">
        <f t="shared" si="36"/>
        <v>13420</v>
      </c>
    </row>
    <row r="898" spans="1:11" s="2" customFormat="1" ht="12.75" hidden="1" x14ac:dyDescent="0.2">
      <c r="A898" s="399" t="s">
        <v>2840</v>
      </c>
      <c r="B898" s="411" t="s">
        <v>2820</v>
      </c>
      <c r="C898" s="401">
        <v>13860</v>
      </c>
      <c r="D898" s="402" t="s">
        <v>55</v>
      </c>
      <c r="E898" s="193" t="s">
        <v>856</v>
      </c>
      <c r="F898" s="189"/>
      <c r="G898" s="185" t="s">
        <v>85</v>
      </c>
      <c r="H898" s="433" t="s">
        <v>118</v>
      </c>
      <c r="I898" s="185"/>
      <c r="J898" s="185"/>
      <c r="K898" s="194">
        <f t="shared" si="36"/>
        <v>13860</v>
      </c>
    </row>
    <row r="899" spans="1:11" s="2" customFormat="1" ht="33.75" hidden="1" x14ac:dyDescent="0.2">
      <c r="A899" s="416" t="s">
        <v>2840</v>
      </c>
      <c r="B899" s="421" t="s">
        <v>2834</v>
      </c>
      <c r="C899" s="409">
        <v>200556.41</v>
      </c>
      <c r="D899" s="418" t="s">
        <v>55</v>
      </c>
      <c r="E899" s="193" t="s">
        <v>854</v>
      </c>
      <c r="F899" s="189" t="s">
        <v>2891</v>
      </c>
      <c r="G899" s="185" t="s">
        <v>85</v>
      </c>
      <c r="H899" s="434" t="s">
        <v>776</v>
      </c>
      <c r="I899" s="185"/>
      <c r="J899" s="185"/>
      <c r="K899" s="194">
        <f t="shared" si="36"/>
        <v>200556.41</v>
      </c>
    </row>
    <row r="900" spans="1:11" s="2" customFormat="1" ht="12.75" hidden="1" x14ac:dyDescent="0.2">
      <c r="A900" s="399" t="s">
        <v>2840</v>
      </c>
      <c r="B900" s="411" t="s">
        <v>2823</v>
      </c>
      <c r="C900" s="401">
        <v>84960</v>
      </c>
      <c r="D900" s="402" t="s">
        <v>55</v>
      </c>
      <c r="E900" s="193" t="s">
        <v>856</v>
      </c>
      <c r="F900" s="189"/>
      <c r="G900" s="185" t="s">
        <v>92</v>
      </c>
      <c r="H900" s="433" t="s">
        <v>2856</v>
      </c>
      <c r="I900" s="185"/>
      <c r="J900" s="185"/>
      <c r="K900" s="194">
        <f t="shared" si="36"/>
        <v>84960</v>
      </c>
    </row>
    <row r="901" spans="1:11" s="2" customFormat="1" x14ac:dyDescent="0.25">
      <c r="A901" s="399" t="s">
        <v>2840</v>
      </c>
      <c r="B901" s="405" t="s">
        <v>2833</v>
      </c>
      <c r="C901" s="401">
        <v>68189.17</v>
      </c>
      <c r="D901" s="402" t="s">
        <v>58</v>
      </c>
      <c r="E901" s="193" t="s">
        <v>58</v>
      </c>
      <c r="F901" s="189" t="s">
        <v>2889</v>
      </c>
      <c r="G901" s="185" t="s">
        <v>85</v>
      </c>
      <c r="H901" s="107" t="s">
        <v>776</v>
      </c>
      <c r="I901" s="185"/>
      <c r="J901" s="185"/>
      <c r="K901" s="194">
        <f t="shared" si="36"/>
        <v>68189.17</v>
      </c>
    </row>
    <row r="902" spans="1:11" s="2" customFormat="1" ht="12.75" hidden="1" x14ac:dyDescent="0.2">
      <c r="A902" s="399" t="s">
        <v>2840</v>
      </c>
      <c r="B902" s="411" t="s">
        <v>2835</v>
      </c>
      <c r="C902" s="401">
        <v>16730</v>
      </c>
      <c r="D902" s="402" t="s">
        <v>55</v>
      </c>
      <c r="E902" s="193" t="s">
        <v>856</v>
      </c>
      <c r="F902" s="215" t="s">
        <v>79</v>
      </c>
      <c r="G902" s="185" t="s">
        <v>92</v>
      </c>
      <c r="H902" s="433" t="s">
        <v>1174</v>
      </c>
      <c r="I902" s="185"/>
      <c r="J902" s="185"/>
      <c r="K902" s="194">
        <f t="shared" si="36"/>
        <v>16730</v>
      </c>
    </row>
    <row r="903" spans="1:11" s="2" customFormat="1" x14ac:dyDescent="0.25">
      <c r="A903" s="416" t="s">
        <v>2840</v>
      </c>
      <c r="B903" s="421" t="s">
        <v>588</v>
      </c>
      <c r="C903" s="409">
        <v>4040267.96</v>
      </c>
      <c r="D903" s="418" t="s">
        <v>58</v>
      </c>
      <c r="E903" s="193" t="s">
        <v>854</v>
      </c>
      <c r="F903" s="189"/>
      <c r="G903" s="185" t="s">
        <v>85</v>
      </c>
      <c r="H903" s="107" t="s">
        <v>776</v>
      </c>
      <c r="I903" s="185">
        <v>7</v>
      </c>
      <c r="J903" s="185"/>
      <c r="K903" s="194">
        <f t="shared" si="36"/>
        <v>4040267.96</v>
      </c>
    </row>
    <row r="904" spans="1:11" s="2" customFormat="1" x14ac:dyDescent="0.25">
      <c r="A904" s="399" t="s">
        <v>2882</v>
      </c>
      <c r="B904" s="411" t="s">
        <v>2864</v>
      </c>
      <c r="C904" s="401">
        <v>78600</v>
      </c>
      <c r="D904" s="402" t="s">
        <v>58</v>
      </c>
      <c r="E904" s="193" t="s">
        <v>856</v>
      </c>
      <c r="F904" s="189" t="s">
        <v>79</v>
      </c>
      <c r="G904" s="185"/>
      <c r="H904" s="107" t="s">
        <v>876</v>
      </c>
      <c r="I904" s="185"/>
      <c r="J904" s="185"/>
      <c r="K904" s="194">
        <f t="shared" si="36"/>
        <v>78600</v>
      </c>
    </row>
    <row r="905" spans="1:11" s="2" customFormat="1" ht="21" x14ac:dyDescent="0.25">
      <c r="A905" s="416" t="s">
        <v>2882</v>
      </c>
      <c r="B905" s="421" t="s">
        <v>2865</v>
      </c>
      <c r="C905" s="409">
        <v>300000</v>
      </c>
      <c r="D905" s="418" t="s">
        <v>58</v>
      </c>
      <c r="E905" s="193" t="s">
        <v>854</v>
      </c>
      <c r="F905" s="189"/>
      <c r="G905" s="185" t="s">
        <v>92</v>
      </c>
      <c r="H905" s="107" t="s">
        <v>157</v>
      </c>
      <c r="I905" s="185"/>
      <c r="J905" s="185"/>
      <c r="K905" s="194">
        <f t="shared" si="36"/>
        <v>300000</v>
      </c>
    </row>
    <row r="906" spans="1:11" s="2" customFormat="1" ht="12.75" hidden="1" x14ac:dyDescent="0.2">
      <c r="A906" s="399" t="s">
        <v>2882</v>
      </c>
      <c r="B906" s="411" t="s">
        <v>2866</v>
      </c>
      <c r="C906" s="401">
        <v>99928</v>
      </c>
      <c r="D906" s="402" t="s">
        <v>55</v>
      </c>
      <c r="E906" s="193" t="s">
        <v>856</v>
      </c>
      <c r="F906" s="189"/>
      <c r="G906" s="185" t="s">
        <v>92</v>
      </c>
      <c r="H906" s="433" t="s">
        <v>1470</v>
      </c>
      <c r="I906" s="185"/>
      <c r="J906" s="185"/>
      <c r="K906" s="194">
        <f t="shared" si="36"/>
        <v>99928</v>
      </c>
    </row>
    <row r="907" spans="1:11" s="2" customFormat="1" x14ac:dyDescent="0.25">
      <c r="A907" s="399" t="s">
        <v>2882</v>
      </c>
      <c r="B907" s="411" t="s">
        <v>2867</v>
      </c>
      <c r="C907" s="401">
        <v>10731.43</v>
      </c>
      <c r="D907" s="402" t="s">
        <v>58</v>
      </c>
      <c r="E907" s="193" t="s">
        <v>856</v>
      </c>
      <c r="F907" s="189"/>
      <c r="G907" s="185" t="s">
        <v>85</v>
      </c>
      <c r="H907" s="107" t="s">
        <v>147</v>
      </c>
      <c r="I907" s="185">
        <v>2</v>
      </c>
      <c r="J907" s="185"/>
      <c r="K907" s="194">
        <f t="shared" si="36"/>
        <v>10731.43</v>
      </c>
    </row>
    <row r="908" spans="1:11" s="2" customFormat="1" ht="22.5" hidden="1" x14ac:dyDescent="0.2">
      <c r="A908" s="399" t="s">
        <v>2882</v>
      </c>
      <c r="B908" s="411" t="s">
        <v>2868</v>
      </c>
      <c r="C908" s="401">
        <v>9007.89</v>
      </c>
      <c r="D908" s="402" t="s">
        <v>55</v>
      </c>
      <c r="E908" s="193" t="s">
        <v>856</v>
      </c>
      <c r="F908" s="189" t="s">
        <v>79</v>
      </c>
      <c r="G908" s="185" t="s">
        <v>92</v>
      </c>
      <c r="H908" s="433" t="s">
        <v>590</v>
      </c>
      <c r="I908" s="185"/>
      <c r="J908" s="185"/>
      <c r="K908" s="194">
        <f t="shared" si="36"/>
        <v>9007.89</v>
      </c>
    </row>
    <row r="909" spans="1:11" s="2" customFormat="1" x14ac:dyDescent="0.25">
      <c r="A909" s="330" t="s">
        <v>2882</v>
      </c>
      <c r="B909" s="107" t="s">
        <v>2880</v>
      </c>
      <c r="C909" s="45">
        <v>18573.88</v>
      </c>
      <c r="D909" s="173" t="s">
        <v>58</v>
      </c>
      <c r="E909" s="193"/>
      <c r="F909" s="189"/>
      <c r="G909" s="185"/>
      <c r="H909" s="107"/>
      <c r="I909" s="185"/>
      <c r="J909" s="185"/>
      <c r="K909" s="194">
        <f t="shared" si="36"/>
        <v>18573.88</v>
      </c>
    </row>
    <row r="910" spans="1:11" s="2" customFormat="1" ht="22.5" hidden="1" x14ac:dyDescent="0.2">
      <c r="A910" s="416" t="s">
        <v>2882</v>
      </c>
      <c r="B910" s="421" t="s">
        <v>2890</v>
      </c>
      <c r="C910" s="409">
        <v>255699.34</v>
      </c>
      <c r="D910" s="418" t="s">
        <v>55</v>
      </c>
      <c r="E910" s="193" t="s">
        <v>854</v>
      </c>
      <c r="F910" s="189" t="s">
        <v>79</v>
      </c>
      <c r="G910" s="185" t="s">
        <v>92</v>
      </c>
      <c r="H910" s="433" t="s">
        <v>590</v>
      </c>
      <c r="I910" s="185"/>
      <c r="J910" s="185"/>
      <c r="K910" s="194">
        <f t="shared" si="36"/>
        <v>255699.34</v>
      </c>
    </row>
    <row r="911" spans="1:11" s="2" customFormat="1" x14ac:dyDescent="0.25">
      <c r="A911" s="399" t="s">
        <v>2882</v>
      </c>
      <c r="B911" s="411" t="s">
        <v>2881</v>
      </c>
      <c r="C911" s="401">
        <v>45000</v>
      </c>
      <c r="D911" s="402" t="s">
        <v>58</v>
      </c>
      <c r="E911" s="193" t="s">
        <v>856</v>
      </c>
      <c r="F911" s="189" t="s">
        <v>79</v>
      </c>
      <c r="G911" s="185" t="s">
        <v>92</v>
      </c>
      <c r="H911" s="107" t="s">
        <v>2899</v>
      </c>
      <c r="I911" s="185"/>
      <c r="J911" s="185"/>
      <c r="K911" s="194">
        <f t="shared" si="36"/>
        <v>45000</v>
      </c>
    </row>
    <row r="912" spans="1:11" s="2" customFormat="1" x14ac:dyDescent="0.25">
      <c r="A912" s="399" t="s">
        <v>2882</v>
      </c>
      <c r="B912" s="411" t="s">
        <v>2871</v>
      </c>
      <c r="C912" s="401">
        <v>49669.48</v>
      </c>
      <c r="D912" s="402" t="s">
        <v>58</v>
      </c>
      <c r="E912" s="193" t="s">
        <v>856</v>
      </c>
      <c r="F912" s="189" t="s">
        <v>79</v>
      </c>
      <c r="G912" s="185" t="s">
        <v>92</v>
      </c>
      <c r="H912" s="107" t="s">
        <v>2043</v>
      </c>
      <c r="I912" s="185"/>
      <c r="J912" s="185"/>
      <c r="K912" s="194">
        <f t="shared" si="36"/>
        <v>49669.48</v>
      </c>
    </row>
    <row r="913" spans="1:11" s="2" customFormat="1" ht="12.75" hidden="1" x14ac:dyDescent="0.2">
      <c r="A913" s="416" t="s">
        <v>2882</v>
      </c>
      <c r="B913" s="421" t="s">
        <v>2872</v>
      </c>
      <c r="C913" s="409">
        <v>849000</v>
      </c>
      <c r="D913" s="418" t="s">
        <v>55</v>
      </c>
      <c r="E913" s="193" t="s">
        <v>854</v>
      </c>
      <c r="F913" s="189" t="s">
        <v>79</v>
      </c>
      <c r="G913" s="185" t="s">
        <v>92</v>
      </c>
      <c r="H913" s="433" t="s">
        <v>2888</v>
      </c>
      <c r="I913" s="185"/>
      <c r="J913" s="185"/>
      <c r="K913" s="194">
        <f t="shared" si="36"/>
        <v>849000</v>
      </c>
    </row>
    <row r="914" spans="1:11" s="2" customFormat="1" x14ac:dyDescent="0.25">
      <c r="A914" s="399" t="s">
        <v>2882</v>
      </c>
      <c r="B914" s="411" t="s">
        <v>2873</v>
      </c>
      <c r="C914" s="401">
        <v>1778.22</v>
      </c>
      <c r="D914" s="402" t="s">
        <v>58</v>
      </c>
      <c r="E914" s="193" t="s">
        <v>856</v>
      </c>
      <c r="F914" s="189"/>
      <c r="G914" s="185" t="s">
        <v>92</v>
      </c>
      <c r="H914" s="107" t="s">
        <v>114</v>
      </c>
      <c r="I914" s="185"/>
      <c r="J914" s="185"/>
      <c r="K914" s="194">
        <f t="shared" si="36"/>
        <v>1778.22</v>
      </c>
    </row>
    <row r="915" spans="1:11" s="2" customFormat="1" x14ac:dyDescent="0.25">
      <c r="A915" s="399" t="s">
        <v>2882</v>
      </c>
      <c r="B915" s="411" t="s">
        <v>2874</v>
      </c>
      <c r="C915" s="401">
        <v>2634</v>
      </c>
      <c r="D915" s="402" t="s">
        <v>58</v>
      </c>
      <c r="E915" s="193" t="s">
        <v>856</v>
      </c>
      <c r="F915" s="189" t="s">
        <v>79</v>
      </c>
      <c r="G915" s="185" t="s">
        <v>92</v>
      </c>
      <c r="H915" s="107" t="s">
        <v>114</v>
      </c>
      <c r="I915" s="185"/>
      <c r="J915" s="185"/>
      <c r="K915" s="194">
        <f t="shared" ref="K915:K955" si="37">C915-J915</f>
        <v>2634</v>
      </c>
    </row>
    <row r="916" spans="1:11" s="2" customFormat="1" ht="12.75" hidden="1" x14ac:dyDescent="0.2">
      <c r="A916" s="399" t="s">
        <v>2882</v>
      </c>
      <c r="B916" s="411" t="s">
        <v>2875</v>
      </c>
      <c r="C916" s="401">
        <v>13061.48</v>
      </c>
      <c r="D916" s="402" t="s">
        <v>55</v>
      </c>
      <c r="E916" s="193" t="s">
        <v>856</v>
      </c>
      <c r="F916" s="189"/>
      <c r="G916" s="185" t="s">
        <v>110</v>
      </c>
      <c r="H916" s="433" t="s">
        <v>2883</v>
      </c>
      <c r="I916" s="185"/>
      <c r="J916" s="185"/>
      <c r="K916" s="194">
        <f t="shared" si="37"/>
        <v>13061.48</v>
      </c>
    </row>
    <row r="917" spans="1:11" s="2" customFormat="1" x14ac:dyDescent="0.25">
      <c r="A917" s="399" t="s">
        <v>2882</v>
      </c>
      <c r="B917" s="411" t="s">
        <v>2876</v>
      </c>
      <c r="C917" s="401">
        <v>10500</v>
      </c>
      <c r="D917" s="402" t="s">
        <v>58</v>
      </c>
      <c r="E917" s="193" t="s">
        <v>856</v>
      </c>
      <c r="F917" s="189" t="s">
        <v>79</v>
      </c>
      <c r="G917" s="185" t="s">
        <v>110</v>
      </c>
      <c r="H917" s="107" t="s">
        <v>2883</v>
      </c>
      <c r="I917" s="185"/>
      <c r="J917" s="185"/>
      <c r="K917" s="194">
        <f t="shared" si="37"/>
        <v>10500</v>
      </c>
    </row>
    <row r="918" spans="1:11" s="2" customFormat="1" x14ac:dyDescent="0.25">
      <c r="A918" s="399" t="s">
        <v>2882</v>
      </c>
      <c r="B918" s="411" t="s">
        <v>2877</v>
      </c>
      <c r="C918" s="401">
        <v>47140.160000000003</v>
      </c>
      <c r="D918" s="402" t="s">
        <v>58</v>
      </c>
      <c r="E918" s="193" t="s">
        <v>856</v>
      </c>
      <c r="F918" s="189"/>
      <c r="G918" s="185" t="s">
        <v>110</v>
      </c>
      <c r="H918" s="107" t="s">
        <v>2883</v>
      </c>
      <c r="I918" s="185"/>
      <c r="J918" s="185"/>
      <c r="K918" s="194">
        <f t="shared" si="37"/>
        <v>47140.160000000003</v>
      </c>
    </row>
    <row r="919" spans="1:11" s="2" customFormat="1" ht="12.75" hidden="1" x14ac:dyDescent="0.2">
      <c r="A919" s="399" t="s">
        <v>2885</v>
      </c>
      <c r="B919" s="405" t="s">
        <v>2814</v>
      </c>
      <c r="C919" s="401">
        <v>60556.01</v>
      </c>
      <c r="D919" s="402" t="s">
        <v>55</v>
      </c>
      <c r="E919" s="193" t="s">
        <v>856</v>
      </c>
      <c r="F919" s="189" t="s">
        <v>79</v>
      </c>
      <c r="G919" s="185" t="s">
        <v>92</v>
      </c>
      <c r="H919" s="433" t="s">
        <v>114</v>
      </c>
      <c r="I919" s="185"/>
      <c r="J919" s="185"/>
      <c r="K919" s="194">
        <f t="shared" si="37"/>
        <v>60556.01</v>
      </c>
    </row>
    <row r="920" spans="1:11" s="2" customFormat="1" ht="22.5" hidden="1" x14ac:dyDescent="0.2">
      <c r="A920" s="399" t="s">
        <v>2885</v>
      </c>
      <c r="B920" s="411" t="s">
        <v>2886</v>
      </c>
      <c r="C920" s="401">
        <v>66624</v>
      </c>
      <c r="D920" s="402" t="s">
        <v>55</v>
      </c>
      <c r="E920" s="193" t="s">
        <v>856</v>
      </c>
      <c r="F920" s="189" t="s">
        <v>79</v>
      </c>
      <c r="G920" s="185" t="s">
        <v>92</v>
      </c>
      <c r="H920" s="433" t="s">
        <v>406</v>
      </c>
      <c r="I920" s="185"/>
      <c r="J920" s="185"/>
      <c r="K920" s="194">
        <f t="shared" si="37"/>
        <v>66624</v>
      </c>
    </row>
    <row r="921" spans="1:11" s="2" customFormat="1" ht="21" x14ac:dyDescent="0.25">
      <c r="A921" s="330" t="s">
        <v>2911</v>
      </c>
      <c r="B921" s="53" t="s">
        <v>2905</v>
      </c>
      <c r="C921" s="45">
        <v>15000</v>
      </c>
      <c r="D921" s="173" t="s">
        <v>58</v>
      </c>
      <c r="E921" s="193"/>
      <c r="F921" s="189"/>
      <c r="G921" s="185"/>
      <c r="H921" s="107"/>
      <c r="I921" s="185"/>
      <c r="J921" s="185"/>
      <c r="K921" s="194">
        <f t="shared" si="37"/>
        <v>15000</v>
      </c>
    </row>
    <row r="922" spans="1:11" s="2" customFormat="1" ht="21" x14ac:dyDescent="0.25">
      <c r="A922" s="399" t="s">
        <v>2911</v>
      </c>
      <c r="B922" s="411" t="s">
        <v>2906</v>
      </c>
      <c r="C922" s="401">
        <v>27000</v>
      </c>
      <c r="D922" s="402" t="s">
        <v>58</v>
      </c>
      <c r="E922" s="193" t="s">
        <v>856</v>
      </c>
      <c r="F922" s="189"/>
      <c r="G922" s="185" t="s">
        <v>85</v>
      </c>
      <c r="H922" s="107" t="s">
        <v>2275</v>
      </c>
      <c r="I922" s="185"/>
      <c r="J922" s="185"/>
      <c r="K922" s="194">
        <f t="shared" si="37"/>
        <v>27000</v>
      </c>
    </row>
    <row r="923" spans="1:11" s="2" customFormat="1" x14ac:dyDescent="0.25">
      <c r="A923" s="399" t="s">
        <v>2911</v>
      </c>
      <c r="B923" s="411" t="s">
        <v>2907</v>
      </c>
      <c r="C923" s="401">
        <v>34072</v>
      </c>
      <c r="D923" s="402" t="s">
        <v>58</v>
      </c>
      <c r="E923" s="193" t="s">
        <v>856</v>
      </c>
      <c r="F923" s="189" t="s">
        <v>79</v>
      </c>
      <c r="G923" s="185" t="s">
        <v>84</v>
      </c>
      <c r="H923" s="107" t="s">
        <v>2914</v>
      </c>
      <c r="I923" s="185"/>
      <c r="J923" s="185"/>
      <c r="K923" s="194">
        <f t="shared" si="37"/>
        <v>34072</v>
      </c>
    </row>
    <row r="924" spans="1:11" s="2" customFormat="1" x14ac:dyDescent="0.25">
      <c r="A924" s="416" t="s">
        <v>2911</v>
      </c>
      <c r="B924" s="421" t="s">
        <v>2908</v>
      </c>
      <c r="C924" s="409">
        <v>144740</v>
      </c>
      <c r="D924" s="418" t="s">
        <v>58</v>
      </c>
      <c r="E924" s="193" t="s">
        <v>854</v>
      </c>
      <c r="F924" s="189"/>
      <c r="G924" s="185" t="s">
        <v>92</v>
      </c>
      <c r="H924" s="107" t="s">
        <v>328</v>
      </c>
      <c r="I924" s="185"/>
      <c r="J924" s="185"/>
      <c r="K924" s="194">
        <f t="shared" si="37"/>
        <v>144740</v>
      </c>
    </row>
    <row r="925" spans="1:11" s="2" customFormat="1" x14ac:dyDescent="0.25">
      <c r="A925" s="330" t="s">
        <v>2911</v>
      </c>
      <c r="B925" s="53" t="s">
        <v>2910</v>
      </c>
      <c r="C925" s="45">
        <v>29000</v>
      </c>
      <c r="D925" s="173" t="s">
        <v>62</v>
      </c>
      <c r="E925" s="193"/>
      <c r="F925" s="189"/>
      <c r="G925" s="185"/>
      <c r="H925" s="107"/>
      <c r="I925" s="185"/>
      <c r="J925" s="185"/>
      <c r="K925" s="194">
        <f t="shared" si="37"/>
        <v>29000</v>
      </c>
    </row>
    <row r="926" spans="1:11" s="2" customFormat="1" ht="21" x14ac:dyDescent="0.25">
      <c r="A926" s="416" t="s">
        <v>2911</v>
      </c>
      <c r="B926" s="421" t="s">
        <v>2903</v>
      </c>
      <c r="C926" s="409">
        <v>150000</v>
      </c>
      <c r="D926" s="418" t="s">
        <v>58</v>
      </c>
      <c r="E926" s="193" t="s">
        <v>854</v>
      </c>
      <c r="F926" s="189"/>
      <c r="G926" s="185" t="s">
        <v>85</v>
      </c>
      <c r="H926" s="107" t="s">
        <v>2915</v>
      </c>
      <c r="I926" s="185"/>
      <c r="J926" s="185"/>
      <c r="K926" s="194">
        <f t="shared" si="37"/>
        <v>150000</v>
      </c>
    </row>
    <row r="927" spans="1:11" s="2" customFormat="1" ht="31.2" x14ac:dyDescent="0.25">
      <c r="A927" s="416" t="s">
        <v>2911</v>
      </c>
      <c r="B927" s="421" t="s">
        <v>2904</v>
      </c>
      <c r="C927" s="409">
        <v>180000</v>
      </c>
      <c r="D927" s="418" t="s">
        <v>58</v>
      </c>
      <c r="E927" s="193" t="s">
        <v>854</v>
      </c>
      <c r="F927" s="189"/>
      <c r="G927" s="185" t="s">
        <v>85</v>
      </c>
      <c r="H927" s="107" t="s">
        <v>2916</v>
      </c>
      <c r="I927" s="185"/>
      <c r="J927" s="185"/>
      <c r="K927" s="194">
        <f t="shared" si="37"/>
        <v>180000</v>
      </c>
    </row>
    <row r="928" spans="1:11" s="2" customFormat="1" ht="21" x14ac:dyDescent="0.25">
      <c r="A928" s="399" t="s">
        <v>2924</v>
      </c>
      <c r="B928" s="411" t="s">
        <v>2925</v>
      </c>
      <c r="C928" s="401">
        <v>19800</v>
      </c>
      <c r="D928" s="402" t="s">
        <v>58</v>
      </c>
      <c r="E928" s="193" t="s">
        <v>856</v>
      </c>
      <c r="F928" s="189"/>
      <c r="G928" s="185" t="s">
        <v>85</v>
      </c>
      <c r="H928" s="107" t="s">
        <v>1040</v>
      </c>
      <c r="I928" s="185"/>
      <c r="J928" s="185"/>
      <c r="K928" s="194">
        <f t="shared" si="37"/>
        <v>19800</v>
      </c>
    </row>
    <row r="929" spans="1:11" s="2" customFormat="1" ht="21" x14ac:dyDescent="0.25">
      <c r="A929" s="330" t="s">
        <v>2924</v>
      </c>
      <c r="B929" s="107" t="s">
        <v>2923</v>
      </c>
      <c r="C929" s="45">
        <v>33695</v>
      </c>
      <c r="D929" s="173" t="s">
        <v>58</v>
      </c>
      <c r="E929" s="193"/>
      <c r="F929" s="189"/>
      <c r="G929" s="185"/>
      <c r="H929" s="107"/>
      <c r="I929" s="185"/>
      <c r="J929" s="185"/>
      <c r="K929" s="194">
        <f t="shared" si="37"/>
        <v>33695</v>
      </c>
    </row>
    <row r="930" spans="1:11" s="2" customFormat="1" ht="21" x14ac:dyDescent="0.25">
      <c r="A930" s="330" t="s">
        <v>2959</v>
      </c>
      <c r="B930" s="53" t="s">
        <v>2934</v>
      </c>
      <c r="C930" s="45">
        <v>80000</v>
      </c>
      <c r="D930" s="173" t="s">
        <v>58</v>
      </c>
      <c r="E930" s="193"/>
      <c r="F930" s="189"/>
      <c r="G930" s="185"/>
      <c r="H930" s="107"/>
      <c r="I930" s="185">
        <v>7</v>
      </c>
      <c r="J930" s="185"/>
      <c r="K930" s="194">
        <f t="shared" si="37"/>
        <v>80000</v>
      </c>
    </row>
    <row r="931" spans="1:11" s="2" customFormat="1" x14ac:dyDescent="0.25">
      <c r="A931" s="330" t="s">
        <v>2959</v>
      </c>
      <c r="B931" s="53" t="s">
        <v>2935</v>
      </c>
      <c r="C931" s="45">
        <v>15000</v>
      </c>
      <c r="D931" s="173" t="s">
        <v>58</v>
      </c>
      <c r="E931" s="193"/>
      <c r="F931" s="189"/>
      <c r="G931" s="185"/>
      <c r="H931" s="107"/>
      <c r="I931" s="185"/>
      <c r="J931" s="185"/>
      <c r="K931" s="194">
        <f t="shared" si="37"/>
        <v>15000</v>
      </c>
    </row>
    <row r="932" spans="1:11" s="2" customFormat="1" x14ac:dyDescent="0.25">
      <c r="A932" s="399" t="s">
        <v>2959</v>
      </c>
      <c r="B932" s="405" t="s">
        <v>1618</v>
      </c>
      <c r="C932" s="401">
        <v>9600</v>
      </c>
      <c r="D932" s="402" t="s">
        <v>58</v>
      </c>
      <c r="E932" s="193" t="s">
        <v>856</v>
      </c>
      <c r="F932" s="215"/>
      <c r="G932" s="185" t="s">
        <v>92</v>
      </c>
      <c r="H932" s="107" t="s">
        <v>1651</v>
      </c>
      <c r="I932" s="185"/>
      <c r="J932" s="185"/>
      <c r="K932" s="194">
        <f t="shared" si="37"/>
        <v>9600</v>
      </c>
    </row>
    <row r="933" spans="1:11" s="2" customFormat="1" x14ac:dyDescent="0.25">
      <c r="A933" s="416" t="s">
        <v>2959</v>
      </c>
      <c r="B933" s="408" t="s">
        <v>2936</v>
      </c>
      <c r="C933" s="409">
        <v>390000</v>
      </c>
      <c r="D933" s="418" t="s">
        <v>58</v>
      </c>
      <c r="E933" s="193" t="s">
        <v>854</v>
      </c>
      <c r="F933" s="189" t="s">
        <v>79</v>
      </c>
      <c r="G933" s="185" t="s">
        <v>92</v>
      </c>
      <c r="H933" s="107" t="s">
        <v>2992</v>
      </c>
      <c r="I933" s="185"/>
      <c r="J933" s="185"/>
      <c r="K933" s="194">
        <f t="shared" si="37"/>
        <v>390000</v>
      </c>
    </row>
    <row r="934" spans="1:11" s="2" customFormat="1" x14ac:dyDescent="0.25">
      <c r="A934" s="399" t="s">
        <v>2959</v>
      </c>
      <c r="B934" s="405" t="s">
        <v>2938</v>
      </c>
      <c r="C934" s="401">
        <v>19800</v>
      </c>
      <c r="D934" s="402" t="s">
        <v>58</v>
      </c>
      <c r="E934" s="540" t="s">
        <v>856</v>
      </c>
      <c r="F934" s="189" t="s">
        <v>79</v>
      </c>
      <c r="G934" s="185" t="s">
        <v>92</v>
      </c>
      <c r="H934" s="107" t="s">
        <v>2215</v>
      </c>
      <c r="I934" s="185"/>
      <c r="J934" s="185"/>
      <c r="K934" s="194">
        <f t="shared" si="37"/>
        <v>19800</v>
      </c>
    </row>
    <row r="935" spans="1:11" s="2" customFormat="1" x14ac:dyDescent="0.25">
      <c r="A935" s="399" t="s">
        <v>2959</v>
      </c>
      <c r="B935" s="405" t="s">
        <v>2939</v>
      </c>
      <c r="C935" s="401">
        <v>44030</v>
      </c>
      <c r="D935" s="402" t="s">
        <v>58</v>
      </c>
      <c r="E935" s="193" t="s">
        <v>856</v>
      </c>
      <c r="F935" s="189" t="s">
        <v>79</v>
      </c>
      <c r="G935" s="185" t="s">
        <v>92</v>
      </c>
      <c r="H935" s="107" t="s">
        <v>102</v>
      </c>
      <c r="I935" s="185"/>
      <c r="J935" s="185"/>
      <c r="K935" s="194">
        <f t="shared" si="37"/>
        <v>44030</v>
      </c>
    </row>
    <row r="936" spans="1:11" s="2" customFormat="1" x14ac:dyDescent="0.25">
      <c r="A936" s="399" t="s">
        <v>2959</v>
      </c>
      <c r="B936" s="405" t="s">
        <v>2974</v>
      </c>
      <c r="C936" s="401">
        <v>54705</v>
      </c>
      <c r="D936" s="402" t="s">
        <v>58</v>
      </c>
      <c r="E936" s="193" t="s">
        <v>856</v>
      </c>
      <c r="F936" s="189"/>
      <c r="G936" s="185" t="s">
        <v>85</v>
      </c>
      <c r="H936" s="107" t="s">
        <v>2650</v>
      </c>
      <c r="I936" s="185"/>
      <c r="J936" s="185"/>
      <c r="K936" s="194">
        <f t="shared" si="37"/>
        <v>54705</v>
      </c>
    </row>
    <row r="937" spans="1:11" s="2" customFormat="1" ht="21" x14ac:dyDescent="0.25">
      <c r="A937" s="399" t="s">
        <v>2959</v>
      </c>
      <c r="B937" s="405" t="s">
        <v>2960</v>
      </c>
      <c r="C937" s="401">
        <v>99840</v>
      </c>
      <c r="D937" s="402" t="s">
        <v>58</v>
      </c>
      <c r="E937" s="193" t="s">
        <v>856</v>
      </c>
      <c r="F937" s="189" t="s">
        <v>79</v>
      </c>
      <c r="G937" s="185" t="s">
        <v>92</v>
      </c>
      <c r="H937" s="107" t="s">
        <v>2237</v>
      </c>
      <c r="I937" s="185"/>
      <c r="J937" s="185"/>
      <c r="K937" s="194">
        <f t="shared" si="37"/>
        <v>99840</v>
      </c>
    </row>
    <row r="938" spans="1:11" s="2" customFormat="1" x14ac:dyDescent="0.25">
      <c r="A938" s="399" t="s">
        <v>2959</v>
      </c>
      <c r="B938" s="405" t="s">
        <v>2958</v>
      </c>
      <c r="C938" s="401">
        <v>72386</v>
      </c>
      <c r="D938" s="402" t="s">
        <v>58</v>
      </c>
      <c r="E938" s="540" t="s">
        <v>856</v>
      </c>
      <c r="F938" s="541" t="s">
        <v>79</v>
      </c>
      <c r="G938" s="185" t="s">
        <v>92</v>
      </c>
      <c r="H938" s="107" t="s">
        <v>498</v>
      </c>
      <c r="I938" s="185"/>
      <c r="J938" s="185"/>
      <c r="K938" s="194">
        <f t="shared" si="37"/>
        <v>72386</v>
      </c>
    </row>
    <row r="939" spans="1:11" s="2" customFormat="1" ht="21" x14ac:dyDescent="0.25">
      <c r="A939" s="416" t="s">
        <v>2959</v>
      </c>
      <c r="B939" s="408" t="s">
        <v>2952</v>
      </c>
      <c r="C939" s="409">
        <v>164160</v>
      </c>
      <c r="D939" s="418" t="s">
        <v>58</v>
      </c>
      <c r="E939" s="193" t="s">
        <v>854</v>
      </c>
      <c r="F939" s="189"/>
      <c r="G939" s="185" t="s">
        <v>84</v>
      </c>
      <c r="H939" s="107" t="s">
        <v>2962</v>
      </c>
      <c r="I939" s="185"/>
      <c r="J939" s="185"/>
      <c r="K939" s="194">
        <f t="shared" si="37"/>
        <v>164160</v>
      </c>
    </row>
    <row r="940" spans="1:11" s="2" customFormat="1" x14ac:dyDescent="0.25">
      <c r="A940" s="399" t="s">
        <v>2959</v>
      </c>
      <c r="B940" s="405" t="s">
        <v>2957</v>
      </c>
      <c r="C940" s="401">
        <v>22570</v>
      </c>
      <c r="D940" s="402" t="s">
        <v>58</v>
      </c>
      <c r="E940" s="193" t="s">
        <v>856</v>
      </c>
      <c r="F940" s="189"/>
      <c r="G940" s="185" t="s">
        <v>92</v>
      </c>
      <c r="H940" s="107" t="s">
        <v>2961</v>
      </c>
      <c r="I940" s="185"/>
      <c r="J940" s="185"/>
      <c r="K940" s="194">
        <f t="shared" si="37"/>
        <v>22570</v>
      </c>
    </row>
    <row r="941" spans="1:11" s="2" customFormat="1" x14ac:dyDescent="0.25">
      <c r="A941" s="330" t="s">
        <v>2991</v>
      </c>
      <c r="B941" s="53" t="s">
        <v>2969</v>
      </c>
      <c r="C941" s="45">
        <v>28900</v>
      </c>
      <c r="D941" s="173" t="s">
        <v>58</v>
      </c>
      <c r="E941" s="193"/>
      <c r="F941" s="189"/>
      <c r="G941" s="185"/>
      <c r="H941" s="107"/>
      <c r="I941" s="185"/>
      <c r="J941" s="185"/>
      <c r="K941" s="194">
        <f t="shared" si="37"/>
        <v>28900</v>
      </c>
    </row>
    <row r="942" spans="1:11" s="2" customFormat="1" x14ac:dyDescent="0.25">
      <c r="A942" s="399" t="s">
        <v>2991</v>
      </c>
      <c r="B942" s="405" t="s">
        <v>2970</v>
      </c>
      <c r="C942" s="401">
        <v>4800</v>
      </c>
      <c r="D942" s="402" t="s">
        <v>58</v>
      </c>
      <c r="E942" s="540" t="s">
        <v>856</v>
      </c>
      <c r="F942" s="189" t="s">
        <v>79</v>
      </c>
      <c r="G942" s="185" t="s">
        <v>92</v>
      </c>
      <c r="H942" s="107" t="s">
        <v>102</v>
      </c>
      <c r="I942" s="185"/>
      <c r="J942" s="185"/>
      <c r="K942" s="194">
        <f t="shared" si="37"/>
        <v>4800</v>
      </c>
    </row>
    <row r="943" spans="1:11" s="2" customFormat="1" x14ac:dyDescent="0.25">
      <c r="A943" s="330" t="s">
        <v>2991</v>
      </c>
      <c r="B943" s="53" t="s">
        <v>2971</v>
      </c>
      <c r="C943" s="45">
        <v>90405</v>
      </c>
      <c r="D943" s="173" t="s">
        <v>58</v>
      </c>
      <c r="E943" s="193"/>
      <c r="F943" s="189" t="s">
        <v>79</v>
      </c>
      <c r="G943" s="185"/>
      <c r="H943" s="107"/>
      <c r="I943" s="185"/>
      <c r="J943" s="185"/>
      <c r="K943" s="194">
        <f t="shared" si="37"/>
        <v>90405</v>
      </c>
    </row>
    <row r="944" spans="1:11" s="2" customFormat="1" x14ac:dyDescent="0.25">
      <c r="A944" s="330" t="s">
        <v>2991</v>
      </c>
      <c r="B944" s="53" t="s">
        <v>2972</v>
      </c>
      <c r="C944" s="45">
        <v>33207.300000000003</v>
      </c>
      <c r="D944" s="173" t="s">
        <v>58</v>
      </c>
      <c r="E944" s="193"/>
      <c r="F944" s="189"/>
      <c r="G944" s="185"/>
      <c r="H944" s="107"/>
      <c r="I944" s="185"/>
      <c r="J944" s="185"/>
      <c r="K944" s="194">
        <f t="shared" si="37"/>
        <v>33207.300000000003</v>
      </c>
    </row>
    <row r="945" spans="1:11" s="2" customFormat="1" ht="21" x14ac:dyDescent="0.25">
      <c r="A945" s="330" t="s">
        <v>2991</v>
      </c>
      <c r="B945" s="53" t="s">
        <v>2975</v>
      </c>
      <c r="C945" s="45">
        <v>250000</v>
      </c>
      <c r="D945" s="173" t="s">
        <v>58</v>
      </c>
      <c r="E945" s="193" t="s">
        <v>854</v>
      </c>
      <c r="F945" s="189"/>
      <c r="G945" s="185"/>
      <c r="H945" s="107"/>
      <c r="I945" s="185"/>
      <c r="J945" s="185"/>
      <c r="K945" s="194">
        <f t="shared" ref="K945" si="38">C945-J945</f>
        <v>250000</v>
      </c>
    </row>
    <row r="946" spans="1:11" s="2" customFormat="1" ht="21" x14ac:dyDescent="0.25">
      <c r="A946" s="416" t="s">
        <v>2991</v>
      </c>
      <c r="B946" s="408" t="s">
        <v>2979</v>
      </c>
      <c r="C946" s="409">
        <v>492375.84</v>
      </c>
      <c r="D946" s="418" t="s">
        <v>58</v>
      </c>
      <c r="E946" s="193" t="s">
        <v>854</v>
      </c>
      <c r="F946" s="189"/>
      <c r="G946" s="185" t="s">
        <v>84</v>
      </c>
      <c r="H946" s="107" t="s">
        <v>3008</v>
      </c>
      <c r="I946" s="185"/>
      <c r="J946" s="185"/>
      <c r="K946" s="194">
        <f t="shared" si="37"/>
        <v>492375.84</v>
      </c>
    </row>
    <row r="947" spans="1:11" s="2" customFormat="1" ht="21" x14ac:dyDescent="0.25">
      <c r="A947" s="330" t="s">
        <v>2991</v>
      </c>
      <c r="B947" s="53" t="s">
        <v>2980</v>
      </c>
      <c r="C947" s="45">
        <v>40000</v>
      </c>
      <c r="D947" s="173" t="s">
        <v>58</v>
      </c>
      <c r="E947" s="193"/>
      <c r="F947" s="189" t="s">
        <v>79</v>
      </c>
      <c r="G947" s="185"/>
      <c r="H947" s="107"/>
      <c r="I947" s="185"/>
      <c r="J947" s="185"/>
      <c r="K947" s="194">
        <f t="shared" si="37"/>
        <v>40000</v>
      </c>
    </row>
    <row r="948" spans="1:11" s="2" customFormat="1" ht="21" x14ac:dyDescent="0.25">
      <c r="A948" s="416" t="s">
        <v>2991</v>
      </c>
      <c r="B948" s="408" t="s">
        <v>2983</v>
      </c>
      <c r="C948" s="409">
        <v>493570.64</v>
      </c>
      <c r="D948" s="418" t="s">
        <v>58</v>
      </c>
      <c r="E948" s="193" t="s">
        <v>854</v>
      </c>
      <c r="F948" s="189" t="s">
        <v>79</v>
      </c>
      <c r="G948" s="185" t="s">
        <v>92</v>
      </c>
      <c r="H948" s="107" t="s">
        <v>3007</v>
      </c>
      <c r="I948" s="185"/>
      <c r="J948" s="185"/>
      <c r="K948" s="194">
        <f t="shared" si="37"/>
        <v>493570.64</v>
      </c>
    </row>
    <row r="949" spans="1:11" s="2" customFormat="1" x14ac:dyDescent="0.25">
      <c r="A949" s="399" t="s">
        <v>2991</v>
      </c>
      <c r="B949" s="405" t="s">
        <v>2984</v>
      </c>
      <c r="C949" s="401">
        <v>41148</v>
      </c>
      <c r="D949" s="402" t="s">
        <v>58</v>
      </c>
      <c r="E949" s="540" t="s">
        <v>856</v>
      </c>
      <c r="F949" s="189"/>
      <c r="G949" s="185" t="s">
        <v>92</v>
      </c>
      <c r="H949" s="107" t="s">
        <v>1225</v>
      </c>
      <c r="I949" s="185"/>
      <c r="J949" s="185"/>
      <c r="K949" s="194">
        <f t="shared" si="37"/>
        <v>41148</v>
      </c>
    </row>
    <row r="950" spans="1:11" s="2" customFormat="1" x14ac:dyDescent="0.25">
      <c r="A950" s="170" t="s">
        <v>2991</v>
      </c>
      <c r="B950" s="53" t="s">
        <v>2985</v>
      </c>
      <c r="C950" s="45">
        <v>9216</v>
      </c>
      <c r="D950" s="173" t="s">
        <v>58</v>
      </c>
      <c r="E950" s="193"/>
      <c r="F950" s="189" t="s">
        <v>79</v>
      </c>
      <c r="G950" s="185"/>
      <c r="H950" s="107"/>
      <c r="I950" s="185"/>
      <c r="J950" s="185"/>
      <c r="K950" s="194">
        <f t="shared" si="37"/>
        <v>9216</v>
      </c>
    </row>
    <row r="951" spans="1:11" s="2" customFormat="1" x14ac:dyDescent="0.25">
      <c r="A951" s="170" t="s">
        <v>2991</v>
      </c>
      <c r="B951" s="53" t="s">
        <v>2989</v>
      </c>
      <c r="C951" s="45">
        <v>6090</v>
      </c>
      <c r="D951" s="173" t="s">
        <v>58</v>
      </c>
      <c r="E951" s="193"/>
      <c r="F951" s="189" t="s">
        <v>79</v>
      </c>
      <c r="G951" s="185"/>
      <c r="H951" s="107"/>
      <c r="I951" s="185"/>
      <c r="J951" s="185"/>
      <c r="K951" s="194">
        <f t="shared" si="37"/>
        <v>6090</v>
      </c>
    </row>
    <row r="952" spans="1:11" s="2" customFormat="1" ht="21" x14ac:dyDescent="0.25">
      <c r="A952" s="544" t="s">
        <v>2991</v>
      </c>
      <c r="B952" s="408" t="s">
        <v>2967</v>
      </c>
      <c r="C952" s="409">
        <v>140800</v>
      </c>
      <c r="D952" s="418" t="s">
        <v>58</v>
      </c>
      <c r="E952" s="193" t="s">
        <v>854</v>
      </c>
      <c r="F952" s="189"/>
      <c r="G952" s="185" t="s">
        <v>92</v>
      </c>
      <c r="H952" s="107" t="s">
        <v>3006</v>
      </c>
      <c r="I952" s="185"/>
      <c r="J952" s="185"/>
      <c r="K952" s="194">
        <f t="shared" si="37"/>
        <v>140800</v>
      </c>
    </row>
    <row r="953" spans="1:11" s="2" customFormat="1" x14ac:dyDescent="0.25">
      <c r="A953" s="438" t="s">
        <v>2991</v>
      </c>
      <c r="B953" s="405" t="s">
        <v>2982</v>
      </c>
      <c r="C953" s="401">
        <v>45000</v>
      </c>
      <c r="D953" s="402" t="s">
        <v>58</v>
      </c>
      <c r="E953" s="193" t="s">
        <v>856</v>
      </c>
      <c r="F953" s="189" t="s">
        <v>79</v>
      </c>
      <c r="G953" s="185" t="s">
        <v>92</v>
      </c>
      <c r="H953" s="107" t="s">
        <v>3031</v>
      </c>
      <c r="I953" s="185"/>
      <c r="J953" s="185"/>
      <c r="K953" s="194">
        <f t="shared" si="37"/>
        <v>45000</v>
      </c>
    </row>
    <row r="954" spans="1:11" s="2" customFormat="1" x14ac:dyDescent="0.25">
      <c r="A954" s="334" t="s">
        <v>2991</v>
      </c>
      <c r="B954" s="53" t="s">
        <v>2987</v>
      </c>
      <c r="C954" s="45">
        <v>6000</v>
      </c>
      <c r="D954" s="173" t="s">
        <v>58</v>
      </c>
      <c r="E954" s="193"/>
      <c r="F954" s="189"/>
      <c r="G954" s="185"/>
      <c r="H954" s="107"/>
      <c r="I954" s="185"/>
      <c r="J954" s="185"/>
      <c r="K954" s="194">
        <f t="shared" si="37"/>
        <v>6000</v>
      </c>
    </row>
    <row r="955" spans="1:11" s="2" customFormat="1" x14ac:dyDescent="0.25">
      <c r="A955" s="334" t="s">
        <v>2991</v>
      </c>
      <c r="B955" s="53" t="s">
        <v>2988</v>
      </c>
      <c r="C955" s="45">
        <v>30000</v>
      </c>
      <c r="D955" s="173" t="s">
        <v>58</v>
      </c>
      <c r="E955" s="193"/>
      <c r="F955" s="189"/>
      <c r="G955" s="185"/>
      <c r="H955" s="107"/>
      <c r="I955" s="185"/>
      <c r="J955" s="185"/>
      <c r="K955" s="194">
        <f t="shared" si="37"/>
        <v>30000</v>
      </c>
    </row>
    <row r="956" spans="1:11" s="2" customFormat="1" x14ac:dyDescent="0.25">
      <c r="A956" s="170" t="s">
        <v>3005</v>
      </c>
      <c r="B956" s="53" t="s">
        <v>3002</v>
      </c>
      <c r="C956" s="45">
        <v>15000</v>
      </c>
      <c r="D956" s="173" t="s">
        <v>58</v>
      </c>
      <c r="E956" s="193"/>
      <c r="F956" s="189"/>
      <c r="G956" s="185" t="s">
        <v>92</v>
      </c>
      <c r="H956" s="107" t="s">
        <v>2044</v>
      </c>
      <c r="I956" s="185"/>
      <c r="J956" s="185"/>
      <c r="K956" s="194">
        <f t="shared" ref="K956:K962" si="39">C956-J956</f>
        <v>15000</v>
      </c>
    </row>
    <row r="957" spans="1:11" s="2" customFormat="1" ht="12.75" x14ac:dyDescent="0.2">
      <c r="A957" s="170"/>
      <c r="B957" s="53"/>
      <c r="C957" s="45"/>
      <c r="D957" s="173"/>
      <c r="E957" s="193"/>
      <c r="F957" s="189"/>
      <c r="G957" s="185"/>
      <c r="H957" s="107"/>
      <c r="I957" s="185"/>
      <c r="J957" s="185"/>
      <c r="K957" s="194">
        <f t="shared" si="39"/>
        <v>0</v>
      </c>
    </row>
    <row r="958" spans="1:11" s="2" customFormat="1" ht="12.75" x14ac:dyDescent="0.2">
      <c r="A958" s="170"/>
      <c r="B958" s="53"/>
      <c r="C958" s="45"/>
      <c r="D958" s="173"/>
      <c r="E958" s="193"/>
      <c r="F958" s="189"/>
      <c r="G958" s="185"/>
      <c r="H958" s="107"/>
      <c r="I958" s="185"/>
      <c r="J958" s="185"/>
      <c r="K958" s="194">
        <f t="shared" si="39"/>
        <v>0</v>
      </c>
    </row>
    <row r="959" spans="1:11" s="2" customFormat="1" ht="12.75" x14ac:dyDescent="0.2">
      <c r="A959" s="334"/>
      <c r="B959" s="53"/>
      <c r="C959" s="45"/>
      <c r="D959" s="173"/>
      <c r="E959" s="193"/>
      <c r="F959" s="189"/>
      <c r="G959" s="185"/>
      <c r="H959" s="107"/>
      <c r="I959" s="185"/>
      <c r="J959" s="185"/>
      <c r="K959" s="194">
        <f t="shared" si="39"/>
        <v>0</v>
      </c>
    </row>
    <row r="960" spans="1:11" s="2" customFormat="1" ht="12.75" x14ac:dyDescent="0.2">
      <c r="A960" s="334"/>
      <c r="B960" s="53"/>
      <c r="C960" s="45"/>
      <c r="D960" s="173"/>
      <c r="E960" s="193"/>
      <c r="F960" s="189"/>
      <c r="G960" s="185"/>
      <c r="H960" s="107"/>
      <c r="I960" s="185"/>
      <c r="J960" s="185"/>
      <c r="K960" s="194">
        <f t="shared" si="39"/>
        <v>0</v>
      </c>
    </row>
    <row r="961" spans="1:11" s="2" customFormat="1" ht="12.75" x14ac:dyDescent="0.2">
      <c r="A961" s="334"/>
      <c r="B961" s="53"/>
      <c r="C961" s="45"/>
      <c r="D961" s="173"/>
      <c r="E961" s="193"/>
      <c r="F961" s="189"/>
      <c r="G961" s="185"/>
      <c r="H961" s="107"/>
      <c r="I961" s="185"/>
      <c r="J961" s="185"/>
      <c r="K961" s="194">
        <f t="shared" si="39"/>
        <v>0</v>
      </c>
    </row>
    <row r="962" spans="1:11" s="2" customFormat="1" ht="12.75" x14ac:dyDescent="0.2">
      <c r="A962" s="334"/>
      <c r="B962" s="53"/>
      <c r="C962" s="45"/>
      <c r="D962" s="173"/>
      <c r="E962" s="193"/>
      <c r="F962" s="189"/>
      <c r="G962" s="185"/>
      <c r="H962" s="107"/>
      <c r="I962" s="185"/>
      <c r="J962" s="185"/>
      <c r="K962" s="194">
        <f t="shared" si="39"/>
        <v>0</v>
      </c>
    </row>
    <row r="963" spans="1:11" s="2" customFormat="1" ht="12.75" x14ac:dyDescent="0.2">
      <c r="A963" s="334"/>
      <c r="B963" s="53"/>
      <c r="C963" s="45"/>
      <c r="D963" s="173"/>
      <c r="E963" s="193"/>
      <c r="F963" s="189"/>
      <c r="G963" s="185"/>
      <c r="H963" s="107"/>
      <c r="I963" s="185"/>
      <c r="J963" s="185"/>
      <c r="K963" s="194">
        <f t="shared" ref="K963:K1024" si="40">C963-J963</f>
        <v>0</v>
      </c>
    </row>
    <row r="964" spans="1:11" s="2" customFormat="1" ht="12.75" x14ac:dyDescent="0.2">
      <c r="A964" s="334"/>
      <c r="B964" s="53"/>
      <c r="C964" s="45"/>
      <c r="D964" s="173"/>
      <c r="E964" s="193"/>
      <c r="F964" s="189"/>
      <c r="G964" s="185"/>
      <c r="H964" s="107"/>
      <c r="I964" s="185"/>
      <c r="J964" s="185"/>
      <c r="K964" s="194">
        <f t="shared" si="40"/>
        <v>0</v>
      </c>
    </row>
    <row r="965" spans="1:11" s="2" customFormat="1" ht="12.75" x14ac:dyDescent="0.2">
      <c r="A965" s="334"/>
      <c r="B965" s="53"/>
      <c r="C965" s="45"/>
      <c r="D965" s="173"/>
      <c r="E965" s="193"/>
      <c r="F965" s="189"/>
      <c r="G965" s="185"/>
      <c r="H965" s="107"/>
      <c r="I965" s="185"/>
      <c r="J965" s="185"/>
      <c r="K965" s="194">
        <f t="shared" si="40"/>
        <v>0</v>
      </c>
    </row>
    <row r="966" spans="1:11" s="2" customFormat="1" ht="12.75" x14ac:dyDescent="0.2">
      <c r="A966" s="334"/>
      <c r="B966" s="53"/>
      <c r="C966" s="45"/>
      <c r="D966" s="173"/>
      <c r="E966" s="193"/>
      <c r="F966" s="189"/>
      <c r="G966" s="185"/>
      <c r="H966" s="107"/>
      <c r="I966" s="185"/>
      <c r="J966" s="185"/>
      <c r="K966" s="194">
        <f t="shared" si="40"/>
        <v>0</v>
      </c>
    </row>
    <row r="967" spans="1:11" s="2" customFormat="1" ht="12.75" x14ac:dyDescent="0.2">
      <c r="A967" s="334"/>
      <c r="B967" s="53"/>
      <c r="C967" s="45"/>
      <c r="D967" s="173"/>
      <c r="E967" s="193"/>
      <c r="F967" s="189"/>
      <c r="G967" s="185"/>
      <c r="H967" s="107"/>
      <c r="I967" s="185"/>
      <c r="J967" s="185"/>
      <c r="K967" s="194">
        <f t="shared" si="40"/>
        <v>0</v>
      </c>
    </row>
    <row r="968" spans="1:11" s="2" customFormat="1" ht="12.75" x14ac:dyDescent="0.2">
      <c r="A968" s="334"/>
      <c r="B968" s="53"/>
      <c r="C968" s="45"/>
      <c r="D968" s="173"/>
      <c r="E968" s="193"/>
      <c r="F968" s="189"/>
      <c r="G968" s="185"/>
      <c r="H968" s="107"/>
      <c r="I968" s="185"/>
      <c r="J968" s="185"/>
      <c r="K968" s="194">
        <f t="shared" si="40"/>
        <v>0</v>
      </c>
    </row>
    <row r="969" spans="1:11" s="2" customFormat="1" ht="12.75" x14ac:dyDescent="0.2">
      <c r="A969" s="334"/>
      <c r="B969" s="53"/>
      <c r="C969" s="45"/>
      <c r="D969" s="173"/>
      <c r="E969" s="193"/>
      <c r="F969" s="189"/>
      <c r="G969" s="185"/>
      <c r="H969" s="107"/>
      <c r="I969" s="185"/>
      <c r="J969" s="185"/>
      <c r="K969" s="194">
        <f t="shared" si="40"/>
        <v>0</v>
      </c>
    </row>
    <row r="970" spans="1:11" s="2" customFormat="1" ht="12.75" x14ac:dyDescent="0.2">
      <c r="A970" s="334"/>
      <c r="B970" s="53"/>
      <c r="C970" s="45"/>
      <c r="D970" s="173"/>
      <c r="E970" s="193"/>
      <c r="F970" s="189"/>
      <c r="G970" s="185"/>
      <c r="H970" s="107"/>
      <c r="I970" s="185"/>
      <c r="J970" s="185"/>
      <c r="K970" s="194">
        <f t="shared" si="40"/>
        <v>0</v>
      </c>
    </row>
    <row r="971" spans="1:11" s="2" customFormat="1" ht="12.75" x14ac:dyDescent="0.2">
      <c r="A971" s="334"/>
      <c r="B971" s="53"/>
      <c r="C971" s="45"/>
      <c r="D971" s="173"/>
      <c r="E971" s="193"/>
      <c r="F971" s="189"/>
      <c r="G971" s="185"/>
      <c r="H971" s="107"/>
      <c r="I971" s="185"/>
      <c r="J971" s="185"/>
      <c r="K971" s="194">
        <f t="shared" si="40"/>
        <v>0</v>
      </c>
    </row>
    <row r="972" spans="1:11" s="2" customFormat="1" ht="12.75" x14ac:dyDescent="0.2">
      <c r="A972" s="330"/>
      <c r="B972" s="107"/>
      <c r="C972" s="45"/>
      <c r="D972" s="173"/>
      <c r="E972" s="193"/>
      <c r="F972" s="189"/>
      <c r="G972" s="185"/>
      <c r="H972" s="107"/>
      <c r="I972" s="185"/>
      <c r="J972" s="185"/>
      <c r="K972" s="194">
        <f t="shared" si="40"/>
        <v>0</v>
      </c>
    </row>
    <row r="973" spans="1:11" s="2" customFormat="1" x14ac:dyDescent="0.25">
      <c r="A973" s="330"/>
      <c r="B973" s="107"/>
      <c r="C973" s="45"/>
      <c r="D973" s="173"/>
      <c r="E973" s="193"/>
      <c r="F973" s="189"/>
      <c r="G973" s="185"/>
      <c r="H973" s="107"/>
      <c r="I973" s="185"/>
      <c r="J973" s="185"/>
      <c r="K973" s="194">
        <f t="shared" si="40"/>
        <v>0</v>
      </c>
    </row>
    <row r="974" spans="1:11" s="2" customFormat="1" x14ac:dyDescent="0.25">
      <c r="A974" s="330"/>
      <c r="B974" s="107"/>
      <c r="C974" s="45"/>
      <c r="D974" s="173"/>
      <c r="E974" s="193"/>
      <c r="F974" s="189"/>
      <c r="G974" s="185"/>
      <c r="H974" s="107"/>
      <c r="I974" s="185"/>
      <c r="J974" s="185"/>
      <c r="K974" s="194">
        <f t="shared" si="40"/>
        <v>0</v>
      </c>
    </row>
    <row r="975" spans="1:11" s="2" customFormat="1" x14ac:dyDescent="0.25">
      <c r="A975" s="330"/>
      <c r="B975" s="107"/>
      <c r="C975" s="45"/>
      <c r="D975" s="173"/>
      <c r="E975" s="193"/>
      <c r="F975" s="189"/>
      <c r="G975" s="185"/>
      <c r="H975" s="107"/>
      <c r="I975" s="185"/>
      <c r="J975" s="185"/>
      <c r="K975" s="194">
        <f t="shared" si="40"/>
        <v>0</v>
      </c>
    </row>
    <row r="976" spans="1:11" s="2" customFormat="1" x14ac:dyDescent="0.25">
      <c r="A976" s="330"/>
      <c r="B976" s="107"/>
      <c r="C976" s="45"/>
      <c r="D976" s="173"/>
      <c r="E976" s="193"/>
      <c r="F976" s="189"/>
      <c r="G976" s="185"/>
      <c r="H976" s="107"/>
      <c r="I976" s="185"/>
      <c r="J976" s="185"/>
      <c r="K976" s="194">
        <f t="shared" si="40"/>
        <v>0</v>
      </c>
    </row>
    <row r="977" spans="1:11" s="2" customFormat="1" x14ac:dyDescent="0.25">
      <c r="A977" s="330"/>
      <c r="B977" s="107"/>
      <c r="C977" s="45"/>
      <c r="D977" s="173"/>
      <c r="E977" s="193"/>
      <c r="F977" s="189"/>
      <c r="G977" s="185"/>
      <c r="H977" s="107"/>
      <c r="I977" s="185"/>
      <c r="J977" s="185"/>
      <c r="K977" s="194">
        <f t="shared" si="40"/>
        <v>0</v>
      </c>
    </row>
    <row r="978" spans="1:11" s="2" customFormat="1" x14ac:dyDescent="0.25">
      <c r="A978" s="330"/>
      <c r="B978" s="107"/>
      <c r="C978" s="45"/>
      <c r="D978" s="173"/>
      <c r="E978" s="193"/>
      <c r="F978" s="189"/>
      <c r="G978" s="185"/>
      <c r="H978" s="107"/>
      <c r="I978" s="185"/>
      <c r="J978" s="185"/>
      <c r="K978" s="194">
        <f t="shared" si="40"/>
        <v>0</v>
      </c>
    </row>
    <row r="979" spans="1:11" s="2" customFormat="1" x14ac:dyDescent="0.25">
      <c r="A979" s="330"/>
      <c r="B979" s="107"/>
      <c r="C979" s="45"/>
      <c r="D979" s="70"/>
      <c r="E979" s="193"/>
      <c r="F979" s="189"/>
      <c r="G979" s="185"/>
      <c r="H979" s="107"/>
      <c r="I979" s="185"/>
      <c r="J979" s="185"/>
      <c r="K979" s="194">
        <f t="shared" si="40"/>
        <v>0</v>
      </c>
    </row>
    <row r="980" spans="1:11" s="2" customFormat="1" x14ac:dyDescent="0.25">
      <c r="A980" s="330"/>
      <c r="B980" s="107"/>
      <c r="C980" s="45"/>
      <c r="D980" s="70"/>
      <c r="E980" s="193"/>
      <c r="F980" s="189"/>
      <c r="G980" s="185"/>
      <c r="H980" s="107"/>
      <c r="I980" s="185"/>
      <c r="J980" s="185"/>
      <c r="K980" s="194">
        <f t="shared" si="40"/>
        <v>0</v>
      </c>
    </row>
    <row r="981" spans="1:11" s="2" customFormat="1" x14ac:dyDescent="0.25">
      <c r="A981" s="330"/>
      <c r="B981" s="107"/>
      <c r="C981" s="45"/>
      <c r="D981" s="173"/>
      <c r="E981" s="193"/>
      <c r="F981" s="189"/>
      <c r="G981" s="185"/>
      <c r="H981" s="107"/>
      <c r="I981" s="185"/>
      <c r="J981" s="185"/>
      <c r="K981" s="194">
        <f t="shared" si="40"/>
        <v>0</v>
      </c>
    </row>
    <row r="982" spans="1:11" s="2" customFormat="1" x14ac:dyDescent="0.25">
      <c r="A982" s="330"/>
      <c r="B982" s="107"/>
      <c r="C982" s="45"/>
      <c r="D982" s="173"/>
      <c r="E982" s="193"/>
      <c r="F982" s="189"/>
      <c r="G982" s="185"/>
      <c r="H982" s="107"/>
      <c r="I982" s="185"/>
      <c r="J982" s="185"/>
      <c r="K982" s="194">
        <f t="shared" si="40"/>
        <v>0</v>
      </c>
    </row>
    <row r="983" spans="1:11" s="2" customFormat="1" x14ac:dyDescent="0.25">
      <c r="A983" s="330"/>
      <c r="B983" s="53"/>
      <c r="C983" s="45"/>
      <c r="D983" s="173"/>
      <c r="E983" s="193"/>
      <c r="F983" s="189"/>
      <c r="G983" s="185"/>
      <c r="H983" s="107"/>
      <c r="I983" s="185"/>
      <c r="J983" s="185"/>
      <c r="K983" s="194">
        <f t="shared" si="40"/>
        <v>0</v>
      </c>
    </row>
    <row r="984" spans="1:11" s="2" customFormat="1" x14ac:dyDescent="0.25">
      <c r="A984" s="330"/>
      <c r="B984" s="107"/>
      <c r="C984" s="45"/>
      <c r="D984" s="173"/>
      <c r="E984" s="193"/>
      <c r="F984" s="189"/>
      <c r="G984" s="185"/>
      <c r="H984" s="107"/>
      <c r="I984" s="185"/>
      <c r="J984" s="185"/>
      <c r="K984" s="194">
        <f t="shared" si="40"/>
        <v>0</v>
      </c>
    </row>
    <row r="985" spans="1:11" s="2" customFormat="1" x14ac:dyDescent="0.25">
      <c r="A985" s="330"/>
      <c r="B985" s="107"/>
      <c r="C985" s="45"/>
      <c r="D985" s="173"/>
      <c r="E985" s="193"/>
      <c r="F985" s="189"/>
      <c r="G985" s="185"/>
      <c r="H985" s="107"/>
      <c r="I985" s="185"/>
      <c r="J985" s="185"/>
      <c r="K985" s="194">
        <f t="shared" si="40"/>
        <v>0</v>
      </c>
    </row>
    <row r="986" spans="1:11" s="2" customFormat="1" x14ac:dyDescent="0.25">
      <c r="A986" s="330"/>
      <c r="B986" s="107"/>
      <c r="C986" s="45"/>
      <c r="D986" s="173"/>
      <c r="E986" s="193"/>
      <c r="F986" s="189"/>
      <c r="G986" s="185"/>
      <c r="H986" s="107"/>
      <c r="I986" s="185"/>
      <c r="J986" s="185"/>
      <c r="K986" s="194">
        <f t="shared" si="40"/>
        <v>0</v>
      </c>
    </row>
    <row r="987" spans="1:11" s="2" customFormat="1" x14ac:dyDescent="0.25">
      <c r="A987" s="330"/>
      <c r="B987" s="53"/>
      <c r="C987" s="45"/>
      <c r="D987" s="173"/>
      <c r="E987" s="193"/>
      <c r="F987" s="189"/>
      <c r="G987" s="185"/>
      <c r="H987" s="107"/>
      <c r="I987" s="185"/>
      <c r="J987" s="185"/>
      <c r="K987" s="194">
        <f t="shared" si="40"/>
        <v>0</v>
      </c>
    </row>
    <row r="988" spans="1:11" s="2" customFormat="1" x14ac:dyDescent="0.25">
      <c r="A988" s="330"/>
      <c r="B988" s="107"/>
      <c r="C988" s="45"/>
      <c r="D988" s="173"/>
      <c r="E988" s="193"/>
      <c r="F988" s="189"/>
      <c r="G988" s="185"/>
      <c r="H988" s="107"/>
      <c r="I988" s="185"/>
      <c r="J988" s="185"/>
      <c r="K988" s="194">
        <f t="shared" si="40"/>
        <v>0</v>
      </c>
    </row>
    <row r="989" spans="1:11" s="2" customFormat="1" x14ac:dyDescent="0.25">
      <c r="A989" s="330"/>
      <c r="B989" s="107"/>
      <c r="C989" s="45"/>
      <c r="D989" s="173"/>
      <c r="E989" s="193"/>
      <c r="F989" s="189"/>
      <c r="G989" s="185"/>
      <c r="H989" s="107"/>
      <c r="I989" s="185"/>
      <c r="J989" s="185"/>
      <c r="K989" s="194">
        <f t="shared" si="40"/>
        <v>0</v>
      </c>
    </row>
    <row r="990" spans="1:11" s="2" customFormat="1" x14ac:dyDescent="0.25">
      <c r="A990" s="330"/>
      <c r="B990" s="107"/>
      <c r="C990" s="45"/>
      <c r="D990" s="173"/>
      <c r="E990" s="193"/>
      <c r="F990" s="189"/>
      <c r="G990" s="185"/>
      <c r="H990" s="107"/>
      <c r="I990" s="185"/>
      <c r="J990" s="185"/>
      <c r="K990" s="194">
        <f t="shared" si="40"/>
        <v>0</v>
      </c>
    </row>
    <row r="991" spans="1:11" s="2" customFormat="1" x14ac:dyDescent="0.25">
      <c r="A991" s="330"/>
      <c r="B991" s="107"/>
      <c r="C991" s="45"/>
      <c r="D991" s="173"/>
      <c r="E991" s="193"/>
      <c r="F991" s="189"/>
      <c r="G991" s="185"/>
      <c r="H991" s="107"/>
      <c r="I991" s="185"/>
      <c r="J991" s="185"/>
      <c r="K991" s="194">
        <f t="shared" si="40"/>
        <v>0</v>
      </c>
    </row>
    <row r="992" spans="1:11" s="2" customFormat="1" x14ac:dyDescent="0.25">
      <c r="A992" s="330"/>
      <c r="B992" s="107"/>
      <c r="C992" s="45"/>
      <c r="D992" s="70"/>
      <c r="E992" s="193"/>
      <c r="F992" s="189"/>
      <c r="G992" s="185"/>
      <c r="H992" s="107"/>
      <c r="I992" s="185"/>
      <c r="J992" s="185"/>
      <c r="K992" s="194">
        <f t="shared" si="40"/>
        <v>0</v>
      </c>
    </row>
    <row r="993" spans="1:11" s="2" customFormat="1" x14ac:dyDescent="0.25">
      <c r="A993" s="330"/>
      <c r="B993" s="53"/>
      <c r="C993" s="45"/>
      <c r="D993" s="173"/>
      <c r="E993" s="193"/>
      <c r="F993" s="189"/>
      <c r="G993" s="185"/>
      <c r="H993" s="107"/>
      <c r="I993" s="185"/>
      <c r="J993" s="185"/>
      <c r="K993" s="194">
        <f t="shared" si="40"/>
        <v>0</v>
      </c>
    </row>
    <row r="994" spans="1:11" s="2" customFormat="1" x14ac:dyDescent="0.25">
      <c r="A994" s="330"/>
      <c r="B994" s="53"/>
      <c r="C994" s="45"/>
      <c r="D994" s="173"/>
      <c r="E994" s="193"/>
      <c r="F994" s="189"/>
      <c r="G994" s="185"/>
      <c r="H994" s="107"/>
      <c r="I994" s="185"/>
      <c r="J994" s="185"/>
      <c r="K994" s="194">
        <f t="shared" si="40"/>
        <v>0</v>
      </c>
    </row>
    <row r="995" spans="1:11" s="2" customFormat="1" x14ac:dyDescent="0.25">
      <c r="A995" s="330"/>
      <c r="B995" s="107"/>
      <c r="C995" s="45"/>
      <c r="D995" s="173"/>
      <c r="E995" s="193"/>
      <c r="F995" s="189"/>
      <c r="G995" s="185"/>
      <c r="H995" s="107"/>
      <c r="I995" s="185"/>
      <c r="J995" s="185"/>
      <c r="K995" s="194">
        <f t="shared" si="40"/>
        <v>0</v>
      </c>
    </row>
    <row r="996" spans="1:11" s="2" customFormat="1" x14ac:dyDescent="0.25">
      <c r="A996" s="330"/>
      <c r="B996" s="107"/>
      <c r="C996" s="45"/>
      <c r="D996" s="173"/>
      <c r="E996" s="193"/>
      <c r="F996" s="189"/>
      <c r="G996" s="185"/>
      <c r="H996" s="107"/>
      <c r="I996" s="185"/>
      <c r="J996" s="185"/>
      <c r="K996" s="194">
        <f t="shared" si="40"/>
        <v>0</v>
      </c>
    </row>
    <row r="997" spans="1:11" s="2" customFormat="1" x14ac:dyDescent="0.25">
      <c r="A997" s="330"/>
      <c r="B997" s="107"/>
      <c r="C997" s="45"/>
      <c r="D997" s="173"/>
      <c r="E997" s="193"/>
      <c r="F997" s="189"/>
      <c r="G997" s="185"/>
      <c r="H997" s="107"/>
      <c r="I997" s="185"/>
      <c r="J997" s="185"/>
      <c r="K997" s="194">
        <f t="shared" si="40"/>
        <v>0</v>
      </c>
    </row>
    <row r="998" spans="1:11" s="2" customFormat="1" x14ac:dyDescent="0.25">
      <c r="A998" s="330"/>
      <c r="B998" s="53"/>
      <c r="C998" s="45"/>
      <c r="D998" s="173"/>
      <c r="E998" s="193"/>
      <c r="F998" s="189"/>
      <c r="G998" s="185"/>
      <c r="H998" s="107"/>
      <c r="I998" s="185"/>
      <c r="J998" s="185"/>
      <c r="K998" s="194">
        <f t="shared" si="40"/>
        <v>0</v>
      </c>
    </row>
    <row r="999" spans="1:11" s="2" customFormat="1" x14ac:dyDescent="0.25">
      <c r="A999" s="330"/>
      <c r="B999" s="107"/>
      <c r="C999" s="45"/>
      <c r="D999" s="173"/>
      <c r="E999" s="193"/>
      <c r="F999" s="189"/>
      <c r="G999" s="185"/>
      <c r="H999" s="107"/>
      <c r="I999" s="185"/>
      <c r="J999" s="185"/>
      <c r="K999" s="194">
        <f t="shared" si="40"/>
        <v>0</v>
      </c>
    </row>
    <row r="1000" spans="1:11" s="2" customFormat="1" x14ac:dyDescent="0.25">
      <c r="A1000" s="330"/>
      <c r="B1000" s="107"/>
      <c r="C1000" s="45"/>
      <c r="D1000" s="173"/>
      <c r="E1000" s="193"/>
      <c r="F1000" s="189"/>
      <c r="G1000" s="185"/>
      <c r="H1000" s="107"/>
      <c r="I1000" s="185"/>
      <c r="J1000" s="185"/>
      <c r="K1000" s="194">
        <f t="shared" si="40"/>
        <v>0</v>
      </c>
    </row>
    <row r="1001" spans="1:11" s="2" customFormat="1" x14ac:dyDescent="0.25">
      <c r="A1001" s="330"/>
      <c r="B1001" s="107"/>
      <c r="C1001" s="45"/>
      <c r="D1001" s="173"/>
      <c r="E1001" s="193"/>
      <c r="F1001" s="189"/>
      <c r="G1001" s="185"/>
      <c r="H1001" s="107"/>
      <c r="I1001" s="185"/>
      <c r="J1001" s="185"/>
      <c r="K1001" s="194">
        <f t="shared" si="40"/>
        <v>0</v>
      </c>
    </row>
    <row r="1002" spans="1:11" s="2" customFormat="1" x14ac:dyDescent="0.25">
      <c r="A1002" s="330"/>
      <c r="B1002" s="107"/>
      <c r="C1002" s="45"/>
      <c r="D1002" s="173"/>
      <c r="E1002" s="193"/>
      <c r="F1002" s="189"/>
      <c r="G1002" s="185"/>
      <c r="H1002" s="107"/>
      <c r="I1002" s="185"/>
      <c r="J1002" s="185"/>
      <c r="K1002" s="194">
        <f t="shared" si="40"/>
        <v>0</v>
      </c>
    </row>
    <row r="1003" spans="1:11" s="2" customFormat="1" x14ac:dyDescent="0.25">
      <c r="A1003" s="330"/>
      <c r="B1003" s="53"/>
      <c r="C1003" s="45"/>
      <c r="D1003" s="173"/>
      <c r="E1003" s="193"/>
      <c r="F1003" s="189"/>
      <c r="G1003" s="185"/>
      <c r="H1003" s="107"/>
      <c r="I1003" s="185"/>
      <c r="J1003" s="185"/>
      <c r="K1003" s="194">
        <f t="shared" si="40"/>
        <v>0</v>
      </c>
    </row>
    <row r="1004" spans="1:11" s="2" customFormat="1" x14ac:dyDescent="0.25">
      <c r="A1004" s="334"/>
      <c r="B1004" s="107"/>
      <c r="C1004" s="45"/>
      <c r="D1004" s="173"/>
      <c r="E1004" s="193"/>
      <c r="F1004" s="189"/>
      <c r="G1004" s="185"/>
      <c r="H1004" s="107"/>
      <c r="I1004" s="185"/>
      <c r="J1004" s="185"/>
      <c r="K1004" s="194">
        <f t="shared" si="40"/>
        <v>0</v>
      </c>
    </row>
    <row r="1005" spans="1:11" s="2" customFormat="1" x14ac:dyDescent="0.25">
      <c r="A1005" s="334"/>
      <c r="B1005" s="107"/>
      <c r="C1005" s="45"/>
      <c r="D1005" s="173"/>
      <c r="E1005" s="193"/>
      <c r="F1005" s="189"/>
      <c r="G1005" s="185"/>
      <c r="H1005" s="107"/>
      <c r="I1005" s="185"/>
      <c r="J1005" s="185"/>
      <c r="K1005" s="194">
        <f t="shared" si="40"/>
        <v>0</v>
      </c>
    </row>
    <row r="1006" spans="1:11" s="2" customFormat="1" x14ac:dyDescent="0.25">
      <c r="A1006" s="330"/>
      <c r="B1006" s="107"/>
      <c r="C1006" s="45"/>
      <c r="D1006" s="173"/>
      <c r="E1006" s="193"/>
      <c r="F1006" s="189"/>
      <c r="G1006" s="185"/>
      <c r="H1006" s="107"/>
      <c r="I1006" s="185"/>
      <c r="J1006" s="185"/>
      <c r="K1006" s="194">
        <f t="shared" si="40"/>
        <v>0</v>
      </c>
    </row>
    <row r="1007" spans="1:11" s="2" customFormat="1" x14ac:dyDescent="0.25">
      <c r="A1007" s="330"/>
      <c r="B1007" s="107"/>
      <c r="C1007" s="45"/>
      <c r="D1007" s="173"/>
      <c r="E1007" s="193"/>
      <c r="F1007" s="189"/>
      <c r="G1007" s="185"/>
      <c r="H1007" s="107"/>
      <c r="I1007" s="185"/>
      <c r="J1007" s="185"/>
      <c r="K1007" s="194">
        <f t="shared" si="40"/>
        <v>0</v>
      </c>
    </row>
    <row r="1008" spans="1:11" s="2" customFormat="1" x14ac:dyDescent="0.25">
      <c r="A1008" s="330"/>
      <c r="B1008" s="107"/>
      <c r="C1008" s="45"/>
      <c r="D1008" s="173"/>
      <c r="E1008" s="193"/>
      <c r="F1008" s="189"/>
      <c r="G1008" s="185"/>
      <c r="H1008" s="107"/>
      <c r="I1008" s="185"/>
      <c r="J1008" s="185"/>
      <c r="K1008" s="194">
        <f t="shared" ref="K1008" si="41">C1008-J1008</f>
        <v>0</v>
      </c>
    </row>
    <row r="1009" spans="1:11" s="2" customFormat="1" x14ac:dyDescent="0.25">
      <c r="A1009" s="330"/>
      <c r="B1009" s="107"/>
      <c r="C1009" s="45"/>
      <c r="D1009" s="173"/>
      <c r="E1009" s="193"/>
      <c r="F1009" s="189"/>
      <c r="G1009" s="185"/>
      <c r="H1009" s="107"/>
      <c r="I1009" s="185"/>
      <c r="J1009" s="185"/>
      <c r="K1009" s="194">
        <f t="shared" si="40"/>
        <v>0</v>
      </c>
    </row>
    <row r="1010" spans="1:11" s="2" customFormat="1" x14ac:dyDescent="0.25">
      <c r="A1010" s="330"/>
      <c r="B1010" s="53"/>
      <c r="C1010" s="45"/>
      <c r="D1010" s="173"/>
      <c r="E1010" s="193"/>
      <c r="F1010" s="189"/>
      <c r="G1010" s="185"/>
      <c r="H1010" s="107"/>
      <c r="I1010" s="185"/>
      <c r="J1010" s="185"/>
      <c r="K1010" s="194">
        <f t="shared" si="40"/>
        <v>0</v>
      </c>
    </row>
    <row r="1011" spans="1:11" s="2" customFormat="1" x14ac:dyDescent="0.25">
      <c r="A1011" s="330"/>
      <c r="B1011" s="107"/>
      <c r="C1011" s="45"/>
      <c r="D1011" s="173"/>
      <c r="E1011" s="193"/>
      <c r="F1011" s="189"/>
      <c r="G1011" s="185"/>
      <c r="H1011" s="107"/>
      <c r="I1011" s="185"/>
      <c r="J1011" s="185"/>
      <c r="K1011" s="194">
        <f t="shared" si="40"/>
        <v>0</v>
      </c>
    </row>
    <row r="1012" spans="1:11" s="2" customFormat="1" x14ac:dyDescent="0.25">
      <c r="A1012" s="330"/>
      <c r="B1012" s="107"/>
      <c r="C1012" s="45"/>
      <c r="D1012" s="173"/>
      <c r="E1012" s="193"/>
      <c r="F1012" s="189"/>
      <c r="G1012" s="185"/>
      <c r="H1012" s="107"/>
      <c r="I1012" s="185"/>
      <c r="J1012" s="185"/>
      <c r="K1012" s="194">
        <f t="shared" si="40"/>
        <v>0</v>
      </c>
    </row>
    <row r="1013" spans="1:11" s="2" customFormat="1" x14ac:dyDescent="0.25">
      <c r="A1013" s="330"/>
      <c r="B1013" s="107"/>
      <c r="C1013" s="45"/>
      <c r="D1013" s="173"/>
      <c r="E1013" s="193"/>
      <c r="F1013" s="189"/>
      <c r="G1013" s="185"/>
      <c r="H1013" s="107"/>
      <c r="I1013" s="185"/>
      <c r="J1013" s="185"/>
      <c r="K1013" s="194">
        <f t="shared" si="40"/>
        <v>0</v>
      </c>
    </row>
    <row r="1014" spans="1:11" s="2" customFormat="1" x14ac:dyDescent="0.25">
      <c r="A1014" s="330"/>
      <c r="B1014" s="107"/>
      <c r="C1014" s="45"/>
      <c r="D1014" s="173"/>
      <c r="E1014" s="193"/>
      <c r="F1014" s="189"/>
      <c r="G1014" s="185"/>
      <c r="H1014" s="107"/>
      <c r="I1014" s="185"/>
      <c r="J1014" s="185"/>
      <c r="K1014" s="194">
        <f t="shared" si="40"/>
        <v>0</v>
      </c>
    </row>
    <row r="1015" spans="1:11" s="2" customFormat="1" x14ac:dyDescent="0.25">
      <c r="A1015" s="330"/>
      <c r="B1015" s="107"/>
      <c r="C1015" s="45"/>
      <c r="D1015" s="173"/>
      <c r="E1015" s="193"/>
      <c r="F1015" s="189"/>
      <c r="G1015" s="185"/>
      <c r="H1015" s="107"/>
      <c r="I1015" s="185"/>
      <c r="J1015" s="185"/>
      <c r="K1015" s="194">
        <f t="shared" si="40"/>
        <v>0</v>
      </c>
    </row>
    <row r="1016" spans="1:11" s="2" customFormat="1" x14ac:dyDescent="0.25">
      <c r="A1016" s="330"/>
      <c r="B1016" s="107"/>
      <c r="C1016" s="45"/>
      <c r="D1016" s="173"/>
      <c r="E1016" s="193"/>
      <c r="F1016" s="189"/>
      <c r="G1016" s="185"/>
      <c r="H1016" s="107"/>
      <c r="I1016" s="185"/>
      <c r="J1016" s="185"/>
      <c r="K1016" s="194">
        <f t="shared" si="40"/>
        <v>0</v>
      </c>
    </row>
    <row r="1017" spans="1:11" s="2" customFormat="1" x14ac:dyDescent="0.25">
      <c r="A1017" s="330"/>
      <c r="B1017" s="53"/>
      <c r="C1017" s="45"/>
      <c r="D1017" s="173"/>
      <c r="E1017" s="193"/>
      <c r="F1017" s="189"/>
      <c r="G1017" s="185"/>
      <c r="H1017" s="107"/>
      <c r="I1017" s="185"/>
      <c r="J1017" s="185"/>
      <c r="K1017" s="194">
        <f t="shared" si="40"/>
        <v>0</v>
      </c>
    </row>
    <row r="1018" spans="1:11" s="2" customFormat="1" x14ac:dyDescent="0.25">
      <c r="A1018" s="330"/>
      <c r="B1018" s="107"/>
      <c r="C1018" s="45"/>
      <c r="D1018" s="173"/>
      <c r="E1018" s="193"/>
      <c r="F1018" s="189"/>
      <c r="G1018" s="185"/>
      <c r="H1018" s="107"/>
      <c r="I1018" s="185"/>
      <c r="J1018" s="185"/>
      <c r="K1018" s="194">
        <f t="shared" si="40"/>
        <v>0</v>
      </c>
    </row>
    <row r="1019" spans="1:11" s="2" customFormat="1" x14ac:dyDescent="0.25">
      <c r="A1019" s="224"/>
      <c r="B1019" s="107"/>
      <c r="C1019" s="45"/>
      <c r="D1019" s="173"/>
      <c r="E1019" s="193"/>
      <c r="F1019" s="189"/>
      <c r="G1019" s="185"/>
      <c r="H1019" s="107"/>
      <c r="I1019" s="185"/>
      <c r="J1019" s="185"/>
      <c r="K1019" s="194">
        <f t="shared" si="40"/>
        <v>0</v>
      </c>
    </row>
    <row r="1020" spans="1:11" s="2" customFormat="1" x14ac:dyDescent="0.25">
      <c r="A1020" s="330"/>
      <c r="B1020" s="107"/>
      <c r="C1020" s="45"/>
      <c r="D1020" s="70"/>
      <c r="E1020" s="193"/>
      <c r="F1020" s="189"/>
      <c r="G1020" s="185"/>
      <c r="H1020" s="107"/>
      <c r="I1020" s="185"/>
      <c r="J1020" s="185"/>
      <c r="K1020" s="194">
        <f t="shared" si="40"/>
        <v>0</v>
      </c>
    </row>
    <row r="1021" spans="1:11" s="2" customFormat="1" x14ac:dyDescent="0.25">
      <c r="A1021" s="330"/>
      <c r="B1021" s="53"/>
      <c r="C1021" s="45"/>
      <c r="D1021" s="70"/>
      <c r="E1021" s="193"/>
      <c r="F1021" s="189"/>
      <c r="G1021" s="185"/>
      <c r="H1021" s="107"/>
      <c r="I1021" s="185"/>
      <c r="J1021" s="185"/>
      <c r="K1021" s="194">
        <f t="shared" si="40"/>
        <v>0</v>
      </c>
    </row>
    <row r="1022" spans="1:11" s="2" customFormat="1" x14ac:dyDescent="0.25">
      <c r="A1022" s="330"/>
      <c r="B1022" s="107"/>
      <c r="C1022" s="45"/>
      <c r="D1022" s="173"/>
      <c r="E1022" s="193"/>
      <c r="F1022" s="189"/>
      <c r="G1022" s="185"/>
      <c r="H1022" s="107"/>
      <c r="I1022" s="185"/>
      <c r="J1022" s="185"/>
      <c r="K1022" s="194">
        <f t="shared" si="40"/>
        <v>0</v>
      </c>
    </row>
    <row r="1023" spans="1:11" s="2" customFormat="1" x14ac:dyDescent="0.25">
      <c r="A1023" s="330"/>
      <c r="B1023" s="107"/>
      <c r="C1023" s="45"/>
      <c r="D1023" s="173"/>
      <c r="E1023" s="193"/>
      <c r="F1023" s="189"/>
      <c r="G1023" s="185"/>
      <c r="H1023" s="107"/>
      <c r="I1023" s="185"/>
      <c r="J1023" s="185"/>
      <c r="K1023" s="194">
        <f t="shared" si="40"/>
        <v>0</v>
      </c>
    </row>
    <row r="1024" spans="1:11" s="2" customFormat="1" x14ac:dyDescent="0.25">
      <c r="A1024" s="330"/>
      <c r="B1024" s="107"/>
      <c r="C1024" s="45"/>
      <c r="D1024" s="173"/>
      <c r="E1024" s="193"/>
      <c r="F1024" s="189"/>
      <c r="G1024" s="185"/>
      <c r="H1024" s="107"/>
      <c r="I1024" s="185"/>
      <c r="J1024" s="185"/>
      <c r="K1024" s="194">
        <f t="shared" si="40"/>
        <v>0</v>
      </c>
    </row>
    <row r="1025" spans="1:11" s="2" customFormat="1" x14ac:dyDescent="0.25">
      <c r="A1025" s="330"/>
      <c r="B1025" s="53"/>
      <c r="C1025" s="45"/>
      <c r="D1025" s="173"/>
      <c r="E1025" s="193"/>
      <c r="F1025" s="189"/>
      <c r="G1025" s="185"/>
      <c r="H1025" s="107"/>
      <c r="I1025" s="185"/>
      <c r="J1025" s="185"/>
      <c r="K1025" s="194">
        <f t="shared" ref="K1025:K1112" si="42">C1025-J1025</f>
        <v>0</v>
      </c>
    </row>
    <row r="1026" spans="1:11" s="2" customFormat="1" x14ac:dyDescent="0.25">
      <c r="A1026" s="330"/>
      <c r="B1026" s="107"/>
      <c r="C1026" s="45"/>
      <c r="D1026" s="173"/>
      <c r="E1026" s="193"/>
      <c r="F1026" s="189"/>
      <c r="G1026" s="185"/>
      <c r="H1026" s="107"/>
      <c r="I1026" s="185"/>
      <c r="J1026" s="185"/>
      <c r="K1026" s="194">
        <f t="shared" si="42"/>
        <v>0</v>
      </c>
    </row>
    <row r="1027" spans="1:11" s="2" customFormat="1" x14ac:dyDescent="0.25">
      <c r="A1027" s="330"/>
      <c r="B1027" s="107"/>
      <c r="C1027" s="45"/>
      <c r="D1027" s="173"/>
      <c r="E1027" s="193"/>
      <c r="F1027" s="189"/>
      <c r="G1027" s="185"/>
      <c r="H1027" s="107"/>
      <c r="I1027" s="185"/>
      <c r="J1027" s="185"/>
      <c r="K1027" s="194">
        <f t="shared" si="42"/>
        <v>0</v>
      </c>
    </row>
    <row r="1028" spans="1:11" s="2" customFormat="1" x14ac:dyDescent="0.25">
      <c r="A1028" s="330"/>
      <c r="B1028" s="53"/>
      <c r="C1028" s="45"/>
      <c r="D1028" s="173"/>
      <c r="E1028" s="193"/>
      <c r="F1028" s="189"/>
      <c r="G1028" s="185"/>
      <c r="H1028" s="107"/>
      <c r="I1028" s="185"/>
      <c r="J1028" s="185"/>
      <c r="K1028" s="194">
        <f t="shared" si="42"/>
        <v>0</v>
      </c>
    </row>
    <row r="1029" spans="1:11" s="2" customFormat="1" x14ac:dyDescent="0.25">
      <c r="A1029" s="330"/>
      <c r="B1029" s="107"/>
      <c r="C1029" s="45"/>
      <c r="D1029" s="173"/>
      <c r="E1029" s="193"/>
      <c r="F1029" s="189"/>
      <c r="G1029" s="185"/>
      <c r="H1029" s="107"/>
      <c r="I1029" s="185"/>
      <c r="J1029" s="185"/>
      <c r="K1029" s="194">
        <f t="shared" si="42"/>
        <v>0</v>
      </c>
    </row>
    <row r="1030" spans="1:11" s="2" customFormat="1" x14ac:dyDescent="0.25">
      <c r="A1030" s="330"/>
      <c r="B1030" s="107"/>
      <c r="C1030" s="45"/>
      <c r="D1030" s="173"/>
      <c r="E1030" s="193"/>
      <c r="F1030" s="189"/>
      <c r="G1030" s="185"/>
      <c r="H1030" s="107"/>
      <c r="I1030" s="185"/>
      <c r="J1030" s="185"/>
      <c r="K1030" s="194">
        <f t="shared" si="42"/>
        <v>0</v>
      </c>
    </row>
    <row r="1031" spans="1:11" s="2" customFormat="1" x14ac:dyDescent="0.25">
      <c r="A1031" s="330"/>
      <c r="B1031" s="53"/>
      <c r="C1031" s="45"/>
      <c r="D1031" s="173"/>
      <c r="E1031" s="193"/>
      <c r="F1031" s="189"/>
      <c r="G1031" s="185"/>
      <c r="H1031" s="107"/>
      <c r="I1031" s="185"/>
      <c r="J1031" s="185"/>
      <c r="K1031" s="194">
        <f t="shared" si="42"/>
        <v>0</v>
      </c>
    </row>
    <row r="1032" spans="1:11" s="2" customFormat="1" x14ac:dyDescent="0.25">
      <c r="A1032" s="330"/>
      <c r="B1032" s="107"/>
      <c r="C1032" s="45"/>
      <c r="D1032" s="173"/>
      <c r="E1032" s="193"/>
      <c r="F1032" s="189"/>
      <c r="G1032" s="185"/>
      <c r="H1032" s="107"/>
      <c r="I1032" s="185"/>
      <c r="J1032" s="185"/>
      <c r="K1032" s="194">
        <f t="shared" si="42"/>
        <v>0</v>
      </c>
    </row>
    <row r="1033" spans="1:11" s="2" customFormat="1" x14ac:dyDescent="0.25">
      <c r="A1033" s="330"/>
      <c r="B1033" s="107"/>
      <c r="C1033" s="45"/>
      <c r="D1033" s="70"/>
      <c r="E1033" s="193"/>
      <c r="F1033" s="189"/>
      <c r="G1033" s="185"/>
      <c r="H1033" s="107"/>
      <c r="I1033" s="185"/>
      <c r="J1033" s="185"/>
      <c r="K1033" s="194">
        <f t="shared" si="42"/>
        <v>0</v>
      </c>
    </row>
    <row r="1034" spans="1:11" s="2" customFormat="1" x14ac:dyDescent="0.25">
      <c r="A1034" s="330"/>
      <c r="B1034" s="53"/>
      <c r="C1034" s="45"/>
      <c r="D1034" s="173"/>
      <c r="E1034" s="193"/>
      <c r="F1034" s="189"/>
      <c r="G1034" s="185"/>
      <c r="H1034" s="107"/>
      <c r="I1034" s="185"/>
      <c r="J1034" s="185"/>
      <c r="K1034" s="194">
        <f t="shared" si="42"/>
        <v>0</v>
      </c>
    </row>
    <row r="1035" spans="1:11" s="2" customFormat="1" x14ac:dyDescent="0.25">
      <c r="A1035" s="330"/>
      <c r="B1035" s="107"/>
      <c r="C1035" s="45"/>
      <c r="D1035" s="173"/>
      <c r="E1035" s="193"/>
      <c r="F1035" s="189"/>
      <c r="G1035" s="185"/>
      <c r="H1035" s="107"/>
      <c r="I1035" s="185"/>
      <c r="J1035" s="185"/>
      <c r="K1035" s="194">
        <f t="shared" si="42"/>
        <v>0</v>
      </c>
    </row>
    <row r="1036" spans="1:11" s="2" customFormat="1" x14ac:dyDescent="0.25">
      <c r="A1036" s="330"/>
      <c r="B1036" s="107"/>
      <c r="C1036" s="45"/>
      <c r="D1036" s="173"/>
      <c r="E1036" s="193"/>
      <c r="F1036" s="189"/>
      <c r="G1036" s="185"/>
      <c r="H1036" s="107"/>
      <c r="I1036" s="185"/>
      <c r="J1036" s="185"/>
      <c r="K1036" s="194">
        <f t="shared" si="42"/>
        <v>0</v>
      </c>
    </row>
    <row r="1037" spans="1:11" s="2" customFormat="1" x14ac:dyDescent="0.25">
      <c r="A1037" s="330"/>
      <c r="B1037" s="107"/>
      <c r="C1037" s="45"/>
      <c r="D1037" s="173"/>
      <c r="E1037" s="193"/>
      <c r="F1037" s="189"/>
      <c r="G1037" s="185"/>
      <c r="H1037" s="107"/>
      <c r="I1037" s="185"/>
      <c r="J1037" s="185"/>
      <c r="K1037" s="194">
        <f t="shared" si="42"/>
        <v>0</v>
      </c>
    </row>
    <row r="1038" spans="1:11" s="2" customFormat="1" x14ac:dyDescent="0.25">
      <c r="A1038" s="330"/>
      <c r="B1038" s="53"/>
      <c r="C1038" s="45"/>
      <c r="D1038" s="173"/>
      <c r="E1038" s="193"/>
      <c r="F1038" s="189"/>
      <c r="G1038" s="185"/>
      <c r="H1038" s="107"/>
      <c r="I1038" s="185"/>
      <c r="J1038" s="185"/>
      <c r="K1038" s="194">
        <f t="shared" si="42"/>
        <v>0</v>
      </c>
    </row>
    <row r="1039" spans="1:11" s="2" customFormat="1" x14ac:dyDescent="0.25">
      <c r="A1039" s="330"/>
      <c r="B1039" s="107"/>
      <c r="C1039" s="45"/>
      <c r="D1039" s="173"/>
      <c r="E1039" s="193"/>
      <c r="F1039" s="189"/>
      <c r="G1039" s="185"/>
      <c r="H1039" s="107"/>
      <c r="I1039" s="185"/>
      <c r="J1039" s="185"/>
      <c r="K1039" s="194">
        <f t="shared" si="42"/>
        <v>0</v>
      </c>
    </row>
    <row r="1040" spans="1:11" s="2" customFormat="1" x14ac:dyDescent="0.25">
      <c r="A1040" s="330"/>
      <c r="B1040" s="107"/>
      <c r="C1040" s="45"/>
      <c r="D1040" s="173"/>
      <c r="E1040" s="193"/>
      <c r="F1040" s="189"/>
      <c r="G1040" s="185"/>
      <c r="H1040" s="107"/>
      <c r="I1040" s="185"/>
      <c r="J1040" s="185"/>
      <c r="K1040" s="194">
        <f t="shared" si="42"/>
        <v>0</v>
      </c>
    </row>
    <row r="1041" spans="1:11" s="2" customFormat="1" x14ac:dyDescent="0.25">
      <c r="A1041" s="330"/>
      <c r="B1041" s="107"/>
      <c r="C1041" s="45"/>
      <c r="D1041" s="173"/>
      <c r="E1041" s="193"/>
      <c r="F1041" s="189"/>
      <c r="G1041" s="185"/>
      <c r="H1041" s="107"/>
      <c r="I1041" s="185"/>
      <c r="J1041" s="185"/>
      <c r="K1041" s="194">
        <f t="shared" si="42"/>
        <v>0</v>
      </c>
    </row>
    <row r="1042" spans="1:11" s="2" customFormat="1" x14ac:dyDescent="0.25">
      <c r="A1042" s="423"/>
      <c r="B1042" s="107"/>
      <c r="C1042" s="45"/>
      <c r="D1042" s="173"/>
      <c r="E1042" s="193"/>
      <c r="F1042" s="189"/>
      <c r="G1042" s="185"/>
      <c r="H1042" s="107"/>
      <c r="I1042" s="185"/>
      <c r="J1042" s="185"/>
      <c r="K1042" s="194">
        <f t="shared" si="42"/>
        <v>0</v>
      </c>
    </row>
    <row r="1043" spans="1:11" s="2" customFormat="1" x14ac:dyDescent="0.25">
      <c r="A1043" s="423"/>
      <c r="B1043" s="53"/>
      <c r="C1043" s="45"/>
      <c r="D1043" s="173"/>
      <c r="E1043" s="193"/>
      <c r="F1043" s="189"/>
      <c r="G1043" s="185"/>
      <c r="H1043" s="107"/>
      <c r="I1043" s="185"/>
      <c r="J1043" s="185"/>
      <c r="K1043" s="194">
        <f t="shared" ref="K1043:K1059" si="43">C1043-J1043</f>
        <v>0</v>
      </c>
    </row>
    <row r="1044" spans="1:11" s="2" customFormat="1" x14ac:dyDescent="0.25">
      <c r="A1044" s="423"/>
      <c r="B1044" s="107"/>
      <c r="C1044" s="45"/>
      <c r="D1044" s="173"/>
      <c r="E1044" s="193"/>
      <c r="F1044" s="189"/>
      <c r="G1044" s="185"/>
      <c r="H1044" s="107"/>
      <c r="I1044" s="185"/>
      <c r="J1044" s="185"/>
      <c r="K1044" s="194">
        <f t="shared" si="43"/>
        <v>0</v>
      </c>
    </row>
    <row r="1045" spans="1:11" s="2" customFormat="1" x14ac:dyDescent="0.25">
      <c r="A1045" s="423"/>
      <c r="B1045" s="107"/>
      <c r="C1045" s="45"/>
      <c r="D1045" s="173"/>
      <c r="E1045" s="193"/>
      <c r="F1045" s="189"/>
      <c r="G1045" s="185"/>
      <c r="H1045" s="107"/>
      <c r="I1045" s="185"/>
      <c r="J1045" s="185"/>
      <c r="K1045" s="194">
        <f t="shared" si="43"/>
        <v>0</v>
      </c>
    </row>
    <row r="1046" spans="1:11" s="2" customFormat="1" x14ac:dyDescent="0.25">
      <c r="A1046" s="423"/>
      <c r="B1046" s="53"/>
      <c r="C1046" s="45"/>
      <c r="D1046" s="173"/>
      <c r="E1046" s="193"/>
      <c r="F1046" s="189"/>
      <c r="G1046" s="185"/>
      <c r="H1046" s="107"/>
      <c r="I1046" s="185"/>
      <c r="J1046" s="185"/>
      <c r="K1046" s="194">
        <f t="shared" si="43"/>
        <v>0</v>
      </c>
    </row>
    <row r="1047" spans="1:11" s="2" customFormat="1" x14ac:dyDescent="0.25">
      <c r="A1047" s="423"/>
      <c r="B1047" s="107"/>
      <c r="C1047" s="45"/>
      <c r="D1047" s="173"/>
      <c r="E1047" s="193"/>
      <c r="F1047" s="189"/>
      <c r="G1047" s="185"/>
      <c r="H1047" s="107"/>
      <c r="I1047" s="185"/>
      <c r="J1047" s="185"/>
      <c r="K1047" s="194">
        <f t="shared" si="43"/>
        <v>0</v>
      </c>
    </row>
    <row r="1048" spans="1:11" s="2" customFormat="1" x14ac:dyDescent="0.25">
      <c r="A1048" s="423"/>
      <c r="B1048" s="107"/>
      <c r="C1048" s="45"/>
      <c r="D1048" s="173"/>
      <c r="E1048" s="193"/>
      <c r="F1048" s="189"/>
      <c r="G1048" s="185"/>
      <c r="H1048" s="107"/>
      <c r="I1048" s="185"/>
      <c r="J1048" s="185"/>
      <c r="K1048" s="194">
        <f t="shared" si="43"/>
        <v>0</v>
      </c>
    </row>
    <row r="1049" spans="1:11" s="2" customFormat="1" x14ac:dyDescent="0.25">
      <c r="A1049" s="423"/>
      <c r="B1049" s="53"/>
      <c r="C1049" s="45"/>
      <c r="D1049" s="173"/>
      <c r="E1049" s="193"/>
      <c r="F1049" s="189"/>
      <c r="G1049" s="185"/>
      <c r="H1049" s="107"/>
      <c r="I1049" s="185"/>
      <c r="J1049" s="185"/>
      <c r="K1049" s="194">
        <f t="shared" si="43"/>
        <v>0</v>
      </c>
    </row>
    <row r="1050" spans="1:11" s="2" customFormat="1" x14ac:dyDescent="0.25">
      <c r="A1050" s="423"/>
      <c r="B1050" s="107"/>
      <c r="C1050" s="45"/>
      <c r="D1050" s="173"/>
      <c r="E1050" s="193"/>
      <c r="F1050" s="189"/>
      <c r="G1050" s="185"/>
      <c r="H1050" s="107"/>
      <c r="I1050" s="185"/>
      <c r="J1050" s="185"/>
      <c r="K1050" s="194">
        <f t="shared" si="43"/>
        <v>0</v>
      </c>
    </row>
    <row r="1051" spans="1:11" s="2" customFormat="1" x14ac:dyDescent="0.25">
      <c r="A1051" s="423"/>
      <c r="B1051" s="107"/>
      <c r="C1051" s="45"/>
      <c r="D1051" s="70"/>
      <c r="E1051" s="193"/>
      <c r="F1051" s="189"/>
      <c r="G1051" s="185"/>
      <c r="H1051" s="107"/>
      <c r="I1051" s="185"/>
      <c r="J1051" s="185"/>
      <c r="K1051" s="194">
        <f t="shared" si="43"/>
        <v>0</v>
      </c>
    </row>
    <row r="1052" spans="1:11" s="2" customFormat="1" x14ac:dyDescent="0.25">
      <c r="A1052" s="423"/>
      <c r="B1052" s="53"/>
      <c r="C1052" s="45"/>
      <c r="D1052" s="173"/>
      <c r="E1052" s="193"/>
      <c r="F1052" s="189"/>
      <c r="G1052" s="185"/>
      <c r="H1052" s="107"/>
      <c r="I1052" s="185"/>
      <c r="J1052" s="185"/>
      <c r="K1052" s="194">
        <f t="shared" si="43"/>
        <v>0</v>
      </c>
    </row>
    <row r="1053" spans="1:11" s="2" customFormat="1" x14ac:dyDescent="0.25">
      <c r="A1053" s="423"/>
      <c r="B1053" s="107"/>
      <c r="C1053" s="45"/>
      <c r="D1053" s="173"/>
      <c r="E1053" s="193"/>
      <c r="F1053" s="189"/>
      <c r="G1053" s="185"/>
      <c r="H1053" s="107"/>
      <c r="I1053" s="185"/>
      <c r="J1053" s="185"/>
      <c r="K1053" s="194">
        <f t="shared" si="43"/>
        <v>0</v>
      </c>
    </row>
    <row r="1054" spans="1:11" s="2" customFormat="1" x14ac:dyDescent="0.25">
      <c r="A1054" s="423"/>
      <c r="B1054" s="107"/>
      <c r="C1054" s="45"/>
      <c r="D1054" s="173"/>
      <c r="E1054" s="193"/>
      <c r="F1054" s="189"/>
      <c r="G1054" s="185"/>
      <c r="H1054" s="107"/>
      <c r="I1054" s="185"/>
      <c r="J1054" s="185"/>
      <c r="K1054" s="194">
        <f t="shared" si="43"/>
        <v>0</v>
      </c>
    </row>
    <row r="1055" spans="1:11" s="2" customFormat="1" x14ac:dyDescent="0.25">
      <c r="A1055" s="423"/>
      <c r="B1055" s="107"/>
      <c r="C1055" s="45"/>
      <c r="D1055" s="173"/>
      <c r="E1055" s="193"/>
      <c r="F1055" s="189"/>
      <c r="G1055" s="185"/>
      <c r="H1055" s="107"/>
      <c r="I1055" s="185"/>
      <c r="J1055" s="185"/>
      <c r="K1055" s="194">
        <f t="shared" si="43"/>
        <v>0</v>
      </c>
    </row>
    <row r="1056" spans="1:11" s="2" customFormat="1" x14ac:dyDescent="0.25">
      <c r="A1056" s="423"/>
      <c r="B1056" s="53"/>
      <c r="C1056" s="45"/>
      <c r="D1056" s="173"/>
      <c r="E1056" s="193"/>
      <c r="F1056" s="189"/>
      <c r="G1056" s="185"/>
      <c r="H1056" s="107"/>
      <c r="I1056" s="185"/>
      <c r="J1056" s="185"/>
      <c r="K1056" s="194">
        <f t="shared" si="43"/>
        <v>0</v>
      </c>
    </row>
    <row r="1057" spans="1:11" s="2" customFormat="1" x14ac:dyDescent="0.25">
      <c r="A1057" s="423"/>
      <c r="B1057" s="107"/>
      <c r="C1057" s="45"/>
      <c r="D1057" s="173"/>
      <c r="E1057" s="193"/>
      <c r="F1057" s="189"/>
      <c r="G1057" s="185"/>
      <c r="H1057" s="107"/>
      <c r="I1057" s="185"/>
      <c r="J1057" s="185"/>
      <c r="K1057" s="194">
        <f t="shared" si="43"/>
        <v>0</v>
      </c>
    </row>
    <row r="1058" spans="1:11" s="2" customFormat="1" x14ac:dyDescent="0.25">
      <c r="A1058" s="423"/>
      <c r="B1058" s="107"/>
      <c r="C1058" s="45"/>
      <c r="D1058" s="173"/>
      <c r="E1058" s="193"/>
      <c r="F1058" s="189"/>
      <c r="G1058" s="185"/>
      <c r="H1058" s="107"/>
      <c r="I1058" s="185"/>
      <c r="J1058" s="185"/>
      <c r="K1058" s="194">
        <f t="shared" si="43"/>
        <v>0</v>
      </c>
    </row>
    <row r="1059" spans="1:11" s="2" customFormat="1" x14ac:dyDescent="0.25">
      <c r="A1059" s="423"/>
      <c r="B1059" s="107"/>
      <c r="C1059" s="45"/>
      <c r="D1059" s="173"/>
      <c r="E1059" s="193"/>
      <c r="F1059" s="189"/>
      <c r="G1059" s="185"/>
      <c r="H1059" s="107"/>
      <c r="I1059" s="185"/>
      <c r="J1059" s="185"/>
      <c r="K1059" s="194">
        <f t="shared" si="43"/>
        <v>0</v>
      </c>
    </row>
    <row r="1060" spans="1:11" s="2" customFormat="1" x14ac:dyDescent="0.25">
      <c r="A1060" s="330"/>
      <c r="B1060" s="107"/>
      <c r="C1060" s="45"/>
      <c r="D1060" s="173"/>
      <c r="E1060" s="193"/>
      <c r="F1060" s="189"/>
      <c r="G1060" s="185"/>
      <c r="H1060" s="107"/>
      <c r="I1060" s="185"/>
      <c r="J1060" s="185"/>
      <c r="K1060" s="194">
        <f t="shared" si="42"/>
        <v>0</v>
      </c>
    </row>
    <row r="1061" spans="1:11" s="2" customFormat="1" x14ac:dyDescent="0.25">
      <c r="A1061" s="330"/>
      <c r="B1061" s="53"/>
      <c r="C1061" s="45"/>
      <c r="D1061" s="173"/>
      <c r="E1061" s="193"/>
      <c r="F1061" s="189"/>
      <c r="G1061" s="185"/>
      <c r="H1061" s="107"/>
      <c r="I1061" s="185"/>
      <c r="J1061" s="185"/>
      <c r="K1061" s="194">
        <f t="shared" si="42"/>
        <v>0</v>
      </c>
    </row>
    <row r="1062" spans="1:11" s="2" customFormat="1" x14ac:dyDescent="0.25">
      <c r="A1062" s="330"/>
      <c r="B1062" s="107"/>
      <c r="C1062" s="45"/>
      <c r="D1062" s="173"/>
      <c r="E1062" s="193"/>
      <c r="F1062" s="189"/>
      <c r="G1062" s="185"/>
      <c r="H1062" s="107"/>
      <c r="I1062" s="185"/>
      <c r="J1062" s="185"/>
      <c r="K1062" s="194">
        <f t="shared" si="42"/>
        <v>0</v>
      </c>
    </row>
    <row r="1063" spans="1:11" s="2" customFormat="1" x14ac:dyDescent="0.25">
      <c r="A1063" s="330"/>
      <c r="B1063" s="107"/>
      <c r="C1063" s="45"/>
      <c r="D1063" s="173"/>
      <c r="E1063" s="193"/>
      <c r="F1063" s="189"/>
      <c r="G1063" s="185"/>
      <c r="H1063" s="107"/>
      <c r="I1063" s="185"/>
      <c r="J1063" s="185"/>
      <c r="K1063" s="194">
        <f t="shared" si="42"/>
        <v>0</v>
      </c>
    </row>
    <row r="1064" spans="1:11" s="2" customFormat="1" x14ac:dyDescent="0.25">
      <c r="A1064" s="330"/>
      <c r="B1064" s="107"/>
      <c r="C1064" s="45"/>
      <c r="D1064" s="173"/>
      <c r="E1064" s="193"/>
      <c r="F1064" s="189"/>
      <c r="G1064" s="185"/>
      <c r="H1064" s="107"/>
      <c r="I1064" s="185"/>
      <c r="J1064" s="185"/>
      <c r="K1064" s="194">
        <f t="shared" si="42"/>
        <v>0</v>
      </c>
    </row>
    <row r="1065" spans="1:11" s="2" customFormat="1" x14ac:dyDescent="0.25">
      <c r="A1065" s="334"/>
      <c r="B1065" s="53"/>
      <c r="C1065" s="45"/>
      <c r="D1065" s="173"/>
      <c r="E1065" s="193"/>
      <c r="F1065" s="189"/>
      <c r="G1065" s="185"/>
      <c r="H1065" s="107"/>
      <c r="I1065" s="185"/>
      <c r="J1065" s="185"/>
      <c r="K1065" s="194">
        <f t="shared" si="42"/>
        <v>0</v>
      </c>
    </row>
    <row r="1066" spans="1:11" s="2" customFormat="1" x14ac:dyDescent="0.25">
      <c r="A1066" s="334"/>
      <c r="B1066" s="107"/>
      <c r="C1066" s="45"/>
      <c r="D1066" s="173"/>
      <c r="E1066" s="193"/>
      <c r="F1066" s="189"/>
      <c r="G1066" s="185"/>
      <c r="H1066" s="107"/>
      <c r="I1066" s="185"/>
      <c r="J1066" s="185"/>
      <c r="K1066" s="194">
        <f t="shared" si="42"/>
        <v>0</v>
      </c>
    </row>
    <row r="1067" spans="1:11" s="2" customFormat="1" x14ac:dyDescent="0.25">
      <c r="A1067" s="330"/>
      <c r="B1067" s="107"/>
      <c r="C1067" s="45"/>
      <c r="D1067" s="173"/>
      <c r="E1067" s="193"/>
      <c r="F1067" s="189"/>
      <c r="G1067" s="185"/>
      <c r="H1067" s="107"/>
      <c r="I1067" s="185"/>
      <c r="J1067" s="185"/>
      <c r="K1067" s="194">
        <f t="shared" si="42"/>
        <v>0</v>
      </c>
    </row>
    <row r="1068" spans="1:11" s="2" customFormat="1" x14ac:dyDescent="0.25">
      <c r="A1068" s="330"/>
      <c r="B1068" s="107"/>
      <c r="C1068" s="45"/>
      <c r="D1068" s="173"/>
      <c r="E1068" s="193"/>
      <c r="F1068" s="189"/>
      <c r="G1068" s="185"/>
      <c r="H1068" s="107"/>
      <c r="I1068" s="185"/>
      <c r="J1068" s="185"/>
      <c r="K1068" s="194">
        <f t="shared" si="42"/>
        <v>0</v>
      </c>
    </row>
    <row r="1069" spans="1:11" s="2" customFormat="1" x14ac:dyDescent="0.25">
      <c r="A1069" s="330"/>
      <c r="B1069" s="107"/>
      <c r="C1069" s="45"/>
      <c r="D1069" s="173"/>
      <c r="E1069" s="193"/>
      <c r="F1069" s="189"/>
      <c r="G1069" s="185"/>
      <c r="H1069" s="107"/>
      <c r="I1069" s="185"/>
      <c r="J1069" s="185"/>
      <c r="K1069" s="194">
        <f t="shared" si="42"/>
        <v>0</v>
      </c>
    </row>
    <row r="1070" spans="1:11" s="2" customFormat="1" x14ac:dyDescent="0.25">
      <c r="A1070" s="330"/>
      <c r="B1070" s="53"/>
      <c r="C1070" s="45"/>
      <c r="D1070" s="173"/>
      <c r="E1070" s="193"/>
      <c r="F1070" s="189"/>
      <c r="G1070" s="185"/>
      <c r="H1070" s="107"/>
      <c r="I1070" s="185"/>
      <c r="J1070" s="185"/>
      <c r="K1070" s="194">
        <f t="shared" si="42"/>
        <v>0</v>
      </c>
    </row>
    <row r="1071" spans="1:11" s="2" customFormat="1" x14ac:dyDescent="0.25">
      <c r="A1071" s="330"/>
      <c r="B1071" s="107"/>
      <c r="C1071" s="45"/>
      <c r="D1071" s="173"/>
      <c r="E1071" s="193"/>
      <c r="F1071" s="189"/>
      <c r="G1071" s="185"/>
      <c r="H1071" s="107"/>
      <c r="I1071" s="185"/>
      <c r="J1071" s="185"/>
      <c r="K1071" s="194">
        <f t="shared" si="42"/>
        <v>0</v>
      </c>
    </row>
    <row r="1072" spans="1:11" s="2" customFormat="1" x14ac:dyDescent="0.25">
      <c r="A1072" s="330"/>
      <c r="B1072" s="107"/>
      <c r="C1072" s="45"/>
      <c r="D1072" s="173"/>
      <c r="E1072" s="193"/>
      <c r="F1072" s="189"/>
      <c r="G1072" s="185"/>
      <c r="H1072" s="107"/>
      <c r="I1072" s="185"/>
      <c r="J1072" s="185"/>
      <c r="K1072" s="194">
        <f t="shared" si="42"/>
        <v>0</v>
      </c>
    </row>
    <row r="1073" spans="1:11" s="2" customFormat="1" x14ac:dyDescent="0.25">
      <c r="A1073" s="330"/>
      <c r="B1073" s="107"/>
      <c r="C1073" s="45"/>
      <c r="D1073" s="173"/>
      <c r="E1073" s="193"/>
      <c r="F1073" s="189"/>
      <c r="G1073" s="185"/>
      <c r="H1073" s="107"/>
      <c r="I1073" s="185"/>
      <c r="J1073" s="185"/>
      <c r="K1073" s="194">
        <f t="shared" si="42"/>
        <v>0</v>
      </c>
    </row>
    <row r="1074" spans="1:11" s="2" customFormat="1" x14ac:dyDescent="0.25">
      <c r="A1074" s="330"/>
      <c r="B1074" s="53"/>
      <c r="C1074" s="45"/>
      <c r="D1074" s="173"/>
      <c r="E1074" s="193"/>
      <c r="F1074" s="189"/>
      <c r="G1074" s="185"/>
      <c r="H1074" s="107"/>
      <c r="I1074" s="185"/>
      <c r="J1074" s="185"/>
      <c r="K1074" s="194">
        <f t="shared" si="42"/>
        <v>0</v>
      </c>
    </row>
    <row r="1075" spans="1:11" s="2" customFormat="1" x14ac:dyDescent="0.25">
      <c r="A1075" s="330"/>
      <c r="B1075" s="107"/>
      <c r="C1075" s="45"/>
      <c r="D1075" s="173"/>
      <c r="E1075" s="193"/>
      <c r="F1075" s="189"/>
      <c r="G1075" s="185"/>
      <c r="H1075" s="107"/>
      <c r="I1075" s="185"/>
      <c r="J1075" s="185"/>
      <c r="K1075" s="194">
        <f t="shared" si="42"/>
        <v>0</v>
      </c>
    </row>
    <row r="1076" spans="1:11" s="2" customFormat="1" x14ac:dyDescent="0.25">
      <c r="A1076" s="330"/>
      <c r="B1076" s="107"/>
      <c r="C1076" s="45"/>
      <c r="D1076" s="173"/>
      <c r="E1076" s="193"/>
      <c r="F1076" s="189"/>
      <c r="G1076" s="185"/>
      <c r="H1076" s="107"/>
      <c r="I1076" s="185"/>
      <c r="J1076" s="185"/>
      <c r="K1076" s="194">
        <f t="shared" si="42"/>
        <v>0</v>
      </c>
    </row>
    <row r="1077" spans="1:11" s="2" customFormat="1" x14ac:dyDescent="0.25">
      <c r="A1077" s="330"/>
      <c r="B1077" s="107"/>
      <c r="C1077" s="45"/>
      <c r="D1077" s="173"/>
      <c r="E1077" s="193"/>
      <c r="F1077" s="189"/>
      <c r="G1077" s="185"/>
      <c r="H1077" s="107"/>
      <c r="I1077" s="185"/>
      <c r="J1077" s="185"/>
      <c r="K1077" s="194">
        <f t="shared" si="42"/>
        <v>0</v>
      </c>
    </row>
    <row r="1078" spans="1:11" s="2" customFormat="1" x14ac:dyDescent="0.25">
      <c r="A1078" s="330"/>
      <c r="B1078" s="107"/>
      <c r="C1078" s="45"/>
      <c r="D1078" s="173"/>
      <c r="E1078" s="193"/>
      <c r="F1078" s="189"/>
      <c r="G1078" s="185"/>
      <c r="H1078" s="107"/>
      <c r="I1078" s="185"/>
      <c r="J1078" s="185"/>
      <c r="K1078" s="194">
        <f t="shared" si="42"/>
        <v>0</v>
      </c>
    </row>
    <row r="1079" spans="1:11" s="2" customFormat="1" x14ac:dyDescent="0.25">
      <c r="A1079" s="224"/>
      <c r="B1079" s="107"/>
      <c r="C1079" s="45"/>
      <c r="D1079" s="173"/>
      <c r="E1079" s="193"/>
      <c r="F1079" s="189"/>
      <c r="G1079" s="185"/>
      <c r="H1079" s="107"/>
      <c r="I1079" s="185"/>
      <c r="J1079" s="185"/>
      <c r="K1079" s="194">
        <f t="shared" si="42"/>
        <v>0</v>
      </c>
    </row>
    <row r="1080" spans="1:11" s="2" customFormat="1" x14ac:dyDescent="0.25">
      <c r="A1080" s="330"/>
      <c r="B1080" s="107"/>
      <c r="C1080" s="45"/>
      <c r="D1080" s="173"/>
      <c r="E1080" s="193"/>
      <c r="F1080" s="189"/>
      <c r="G1080" s="185"/>
      <c r="H1080" s="107"/>
      <c r="I1080" s="185"/>
      <c r="J1080" s="185"/>
      <c r="K1080" s="194">
        <f t="shared" si="42"/>
        <v>0</v>
      </c>
    </row>
    <row r="1081" spans="1:11" s="2" customFormat="1" x14ac:dyDescent="0.25">
      <c r="A1081" s="330"/>
      <c r="B1081" s="53"/>
      <c r="C1081" s="45"/>
      <c r="D1081" s="173"/>
      <c r="E1081" s="193"/>
      <c r="F1081" s="189"/>
      <c r="G1081" s="185"/>
      <c r="H1081" s="107"/>
      <c r="I1081" s="185"/>
      <c r="J1081" s="185"/>
      <c r="K1081" s="194">
        <f t="shared" si="42"/>
        <v>0</v>
      </c>
    </row>
    <row r="1082" spans="1:11" s="2" customFormat="1" x14ac:dyDescent="0.25">
      <c r="A1082" s="330"/>
      <c r="B1082" s="107"/>
      <c r="C1082" s="45"/>
      <c r="D1082" s="173"/>
      <c r="E1082" s="193"/>
      <c r="F1082" s="189"/>
      <c r="G1082" s="185"/>
      <c r="H1082" s="107"/>
      <c r="I1082" s="185"/>
      <c r="J1082" s="185"/>
      <c r="K1082" s="194">
        <f t="shared" si="42"/>
        <v>0</v>
      </c>
    </row>
    <row r="1083" spans="1:11" s="2" customFormat="1" x14ac:dyDescent="0.25">
      <c r="A1083" s="330"/>
      <c r="B1083" s="107"/>
      <c r="C1083" s="45"/>
      <c r="D1083" s="173"/>
      <c r="E1083" s="193"/>
      <c r="F1083" s="189"/>
      <c r="G1083" s="185"/>
      <c r="H1083" s="107"/>
      <c r="I1083" s="185"/>
      <c r="J1083" s="185"/>
      <c r="K1083" s="194">
        <f t="shared" si="42"/>
        <v>0</v>
      </c>
    </row>
    <row r="1084" spans="1:11" s="2" customFormat="1" x14ac:dyDescent="0.25">
      <c r="A1084" s="330"/>
      <c r="B1084" s="53"/>
      <c r="C1084" s="45"/>
      <c r="D1084" s="173"/>
      <c r="E1084" s="193"/>
      <c r="F1084" s="189"/>
      <c r="G1084" s="185"/>
      <c r="H1084" s="107"/>
      <c r="I1084" s="185"/>
      <c r="J1084" s="185"/>
      <c r="K1084" s="194">
        <f t="shared" si="42"/>
        <v>0</v>
      </c>
    </row>
    <row r="1085" spans="1:11" s="2" customFormat="1" x14ac:dyDescent="0.25">
      <c r="A1085" s="330"/>
      <c r="B1085" s="53"/>
      <c r="C1085" s="45"/>
      <c r="D1085" s="173"/>
      <c r="E1085" s="193"/>
      <c r="F1085" s="189"/>
      <c r="G1085" s="185"/>
      <c r="H1085" s="107"/>
      <c r="I1085" s="185"/>
      <c r="J1085" s="185"/>
      <c r="K1085" s="194">
        <f t="shared" si="42"/>
        <v>0</v>
      </c>
    </row>
    <row r="1086" spans="1:11" s="2" customFormat="1" x14ac:dyDescent="0.25">
      <c r="A1086" s="330"/>
      <c r="B1086" s="53"/>
      <c r="C1086" s="45"/>
      <c r="D1086" s="173"/>
      <c r="E1086" s="193"/>
      <c r="F1086" s="189"/>
      <c r="G1086" s="185"/>
      <c r="H1086" s="107"/>
      <c r="I1086" s="185"/>
      <c r="J1086" s="185"/>
      <c r="K1086" s="194">
        <f t="shared" si="42"/>
        <v>0</v>
      </c>
    </row>
    <row r="1087" spans="1:11" s="2" customFormat="1" x14ac:dyDescent="0.25">
      <c r="A1087" s="330"/>
      <c r="B1087" s="53"/>
      <c r="C1087" s="45"/>
      <c r="D1087" s="173"/>
      <c r="E1087" s="193"/>
      <c r="F1087" s="189"/>
      <c r="G1087" s="185"/>
      <c r="H1087" s="107"/>
      <c r="I1087" s="185"/>
      <c r="J1087" s="185"/>
      <c r="K1087" s="194">
        <f t="shared" si="42"/>
        <v>0</v>
      </c>
    </row>
    <row r="1088" spans="1:11" s="2" customFormat="1" x14ac:dyDescent="0.25">
      <c r="A1088" s="330"/>
      <c r="B1088" s="53"/>
      <c r="C1088" s="45"/>
      <c r="D1088" s="173"/>
      <c r="E1088" s="193"/>
      <c r="F1088" s="189"/>
      <c r="G1088" s="185"/>
      <c r="H1088" s="107"/>
      <c r="I1088" s="185"/>
      <c r="J1088" s="185"/>
      <c r="K1088" s="194">
        <f t="shared" si="42"/>
        <v>0</v>
      </c>
    </row>
    <row r="1089" spans="1:11" s="2" customFormat="1" x14ac:dyDescent="0.25">
      <c r="A1089" s="330"/>
      <c r="B1089" s="53"/>
      <c r="C1089" s="45"/>
      <c r="D1089" s="173"/>
      <c r="E1089" s="193"/>
      <c r="F1089" s="189"/>
      <c r="G1089" s="185"/>
      <c r="H1089" s="107"/>
      <c r="I1089" s="185"/>
      <c r="J1089" s="185"/>
      <c r="K1089" s="194">
        <f t="shared" si="42"/>
        <v>0</v>
      </c>
    </row>
    <row r="1090" spans="1:11" s="2" customFormat="1" x14ac:dyDescent="0.25">
      <c r="A1090" s="73"/>
      <c r="B1090" s="53"/>
      <c r="C1090" s="45"/>
      <c r="D1090" s="173"/>
      <c r="E1090" s="193"/>
      <c r="F1090" s="189"/>
      <c r="G1090" s="185"/>
      <c r="H1090" s="107"/>
      <c r="I1090" s="185"/>
      <c r="J1090" s="185"/>
      <c r="K1090" s="194">
        <f t="shared" si="42"/>
        <v>0</v>
      </c>
    </row>
    <row r="1091" spans="1:11" s="2" customFormat="1" x14ac:dyDescent="0.25">
      <c r="A1091" s="73"/>
      <c r="B1091" s="53"/>
      <c r="C1091" s="45"/>
      <c r="D1091" s="173"/>
      <c r="E1091" s="193"/>
      <c r="F1091" s="189"/>
      <c r="G1091" s="185"/>
      <c r="H1091" s="107"/>
      <c r="I1091" s="185"/>
      <c r="J1091" s="185"/>
      <c r="K1091" s="194">
        <f t="shared" si="42"/>
        <v>0</v>
      </c>
    </row>
    <row r="1092" spans="1:11" s="2" customFormat="1" x14ac:dyDescent="0.25">
      <c r="A1092" s="73"/>
      <c r="B1092" s="53"/>
      <c r="C1092" s="45"/>
      <c r="D1092" s="173"/>
      <c r="E1092" s="193"/>
      <c r="F1092" s="189"/>
      <c r="G1092" s="185"/>
      <c r="H1092" s="107"/>
      <c r="I1092" s="185"/>
      <c r="J1092" s="185"/>
      <c r="K1092" s="194">
        <f t="shared" si="42"/>
        <v>0</v>
      </c>
    </row>
    <row r="1093" spans="1:11" s="2" customFormat="1" x14ac:dyDescent="0.25">
      <c r="A1093" s="73"/>
      <c r="B1093" s="53"/>
      <c r="C1093" s="45"/>
      <c r="D1093" s="173"/>
      <c r="E1093" s="193"/>
      <c r="F1093" s="189"/>
      <c r="G1093" s="185"/>
      <c r="H1093" s="107"/>
      <c r="I1093" s="185"/>
      <c r="J1093" s="185"/>
      <c r="K1093" s="194">
        <f t="shared" si="42"/>
        <v>0</v>
      </c>
    </row>
    <row r="1094" spans="1:11" s="2" customFormat="1" x14ac:dyDescent="0.25">
      <c r="A1094" s="73"/>
      <c r="B1094" s="53"/>
      <c r="C1094" s="45"/>
      <c r="D1094" s="173"/>
      <c r="E1094" s="193"/>
      <c r="F1094" s="189"/>
      <c r="G1094" s="185"/>
      <c r="H1094" s="107"/>
      <c r="I1094" s="185"/>
      <c r="J1094" s="185"/>
      <c r="K1094" s="194">
        <f t="shared" si="42"/>
        <v>0</v>
      </c>
    </row>
    <row r="1095" spans="1:11" s="2" customFormat="1" x14ac:dyDescent="0.25">
      <c r="A1095" s="73"/>
      <c r="B1095" s="53"/>
      <c r="C1095" s="45"/>
      <c r="D1095" s="173"/>
      <c r="E1095" s="193"/>
      <c r="F1095" s="189"/>
      <c r="G1095" s="185"/>
      <c r="H1095" s="107"/>
      <c r="I1095" s="185"/>
      <c r="J1095" s="185"/>
      <c r="K1095" s="194">
        <f t="shared" si="42"/>
        <v>0</v>
      </c>
    </row>
    <row r="1096" spans="1:11" s="2" customFormat="1" x14ac:dyDescent="0.25">
      <c r="A1096" s="73"/>
      <c r="B1096" s="53"/>
      <c r="C1096" s="45"/>
      <c r="D1096" s="173"/>
      <c r="E1096" s="193"/>
      <c r="F1096" s="189"/>
      <c r="G1096" s="185"/>
      <c r="H1096" s="107"/>
      <c r="I1096" s="185"/>
      <c r="J1096" s="185"/>
      <c r="K1096" s="194">
        <f t="shared" si="42"/>
        <v>0</v>
      </c>
    </row>
    <row r="1097" spans="1:11" s="2" customFormat="1" x14ac:dyDescent="0.25">
      <c r="A1097" s="73"/>
      <c r="B1097" s="53"/>
      <c r="C1097" s="45"/>
      <c r="D1097" s="173"/>
      <c r="E1097" s="193"/>
      <c r="F1097" s="189"/>
      <c r="G1097" s="185"/>
      <c r="H1097" s="107"/>
      <c r="I1097" s="185"/>
      <c r="J1097" s="185"/>
      <c r="K1097" s="194">
        <f t="shared" si="42"/>
        <v>0</v>
      </c>
    </row>
    <row r="1098" spans="1:11" s="2" customFormat="1" x14ac:dyDescent="0.25">
      <c r="A1098" s="73"/>
      <c r="B1098" s="53"/>
      <c r="C1098" s="45"/>
      <c r="D1098" s="173"/>
      <c r="E1098" s="193"/>
      <c r="F1098" s="189"/>
      <c r="G1098" s="185"/>
      <c r="H1098" s="107"/>
      <c r="I1098" s="185"/>
      <c r="J1098" s="185"/>
      <c r="K1098" s="194">
        <f t="shared" si="42"/>
        <v>0</v>
      </c>
    </row>
    <row r="1099" spans="1:11" s="2" customFormat="1" x14ac:dyDescent="0.25">
      <c r="A1099" s="73"/>
      <c r="B1099" s="53"/>
      <c r="C1099" s="45"/>
      <c r="D1099" s="173"/>
      <c r="E1099" s="193"/>
      <c r="F1099" s="189"/>
      <c r="G1099" s="185"/>
      <c r="H1099" s="107"/>
      <c r="I1099" s="185"/>
      <c r="J1099" s="185"/>
      <c r="K1099" s="194">
        <f t="shared" si="42"/>
        <v>0</v>
      </c>
    </row>
    <row r="1100" spans="1:11" s="2" customFormat="1" x14ac:dyDescent="0.25">
      <c r="A1100" s="73"/>
      <c r="B1100" s="53"/>
      <c r="C1100" s="45"/>
      <c r="D1100" s="173"/>
      <c r="E1100" s="193"/>
      <c r="F1100" s="189"/>
      <c r="G1100" s="185"/>
      <c r="H1100" s="107"/>
      <c r="I1100" s="185"/>
      <c r="J1100" s="185"/>
      <c r="K1100" s="194">
        <f t="shared" si="42"/>
        <v>0</v>
      </c>
    </row>
    <row r="1101" spans="1:11" s="2" customFormat="1" x14ac:dyDescent="0.25">
      <c r="A1101" s="73"/>
      <c r="B1101" s="53"/>
      <c r="C1101" s="45"/>
      <c r="D1101" s="173"/>
      <c r="E1101" s="193"/>
      <c r="F1101" s="189"/>
      <c r="G1101" s="185"/>
      <c r="H1101" s="107"/>
      <c r="I1101" s="185"/>
      <c r="J1101" s="185"/>
      <c r="K1101" s="194">
        <f t="shared" si="42"/>
        <v>0</v>
      </c>
    </row>
    <row r="1102" spans="1:11" s="2" customFormat="1" x14ac:dyDescent="0.25">
      <c r="A1102" s="73"/>
      <c r="B1102" s="53"/>
      <c r="C1102" s="45"/>
      <c r="D1102" s="173"/>
      <c r="E1102" s="193"/>
      <c r="F1102" s="189"/>
      <c r="G1102" s="185"/>
      <c r="H1102" s="107"/>
      <c r="I1102" s="185"/>
      <c r="J1102" s="185"/>
      <c r="K1102" s="194">
        <f t="shared" si="42"/>
        <v>0</v>
      </c>
    </row>
    <row r="1103" spans="1:11" s="2" customFormat="1" x14ac:dyDescent="0.25">
      <c r="A1103" s="73"/>
      <c r="B1103" s="53"/>
      <c r="C1103" s="45"/>
      <c r="D1103" s="173"/>
      <c r="E1103" s="193"/>
      <c r="F1103" s="189"/>
      <c r="G1103" s="185"/>
      <c r="H1103" s="107"/>
      <c r="I1103" s="185"/>
      <c r="J1103" s="185"/>
      <c r="K1103" s="194">
        <f t="shared" si="42"/>
        <v>0</v>
      </c>
    </row>
    <row r="1104" spans="1:11" s="2" customFormat="1" x14ac:dyDescent="0.25">
      <c r="A1104" s="73"/>
      <c r="B1104" s="53"/>
      <c r="C1104" s="45"/>
      <c r="D1104" s="173"/>
      <c r="E1104" s="193"/>
      <c r="F1104" s="189"/>
      <c r="G1104" s="185"/>
      <c r="H1104" s="107"/>
      <c r="I1104" s="185"/>
      <c r="J1104" s="185"/>
      <c r="K1104" s="194">
        <f t="shared" si="42"/>
        <v>0</v>
      </c>
    </row>
    <row r="1105" spans="1:11" s="2" customFormat="1" x14ac:dyDescent="0.25">
      <c r="A1105" s="73"/>
      <c r="B1105" s="53"/>
      <c r="C1105" s="45"/>
      <c r="D1105" s="173"/>
      <c r="E1105" s="193"/>
      <c r="F1105" s="189"/>
      <c r="G1105" s="185"/>
      <c r="H1105" s="107"/>
      <c r="I1105" s="185"/>
      <c r="J1105" s="185"/>
      <c r="K1105" s="194">
        <f t="shared" si="42"/>
        <v>0</v>
      </c>
    </row>
    <row r="1106" spans="1:11" s="2" customFormat="1" x14ac:dyDescent="0.25">
      <c r="A1106" s="73"/>
      <c r="B1106" s="53"/>
      <c r="C1106" s="45"/>
      <c r="D1106" s="173"/>
      <c r="E1106" s="193"/>
      <c r="F1106" s="189"/>
      <c r="G1106" s="185"/>
      <c r="H1106" s="107"/>
      <c r="I1106" s="185"/>
      <c r="J1106" s="185"/>
      <c r="K1106" s="194">
        <f t="shared" si="42"/>
        <v>0</v>
      </c>
    </row>
    <row r="1107" spans="1:11" s="2" customFormat="1" x14ac:dyDescent="0.25">
      <c r="A1107" s="73"/>
      <c r="B1107" s="53"/>
      <c r="C1107" s="45"/>
      <c r="D1107" s="173"/>
      <c r="E1107" s="193"/>
      <c r="F1107" s="189"/>
      <c r="G1107" s="185"/>
      <c r="H1107" s="107"/>
      <c r="I1107" s="185"/>
      <c r="J1107" s="185"/>
      <c r="K1107" s="194">
        <f t="shared" si="42"/>
        <v>0</v>
      </c>
    </row>
    <row r="1108" spans="1:11" s="2" customFormat="1" x14ac:dyDescent="0.25">
      <c r="A1108" s="73"/>
      <c r="B1108" s="53"/>
      <c r="C1108" s="45"/>
      <c r="D1108" s="173"/>
      <c r="E1108" s="193"/>
      <c r="F1108" s="189"/>
      <c r="G1108" s="185"/>
      <c r="H1108" s="107"/>
      <c r="I1108" s="185"/>
      <c r="J1108" s="185"/>
      <c r="K1108" s="194">
        <f t="shared" si="42"/>
        <v>0</v>
      </c>
    </row>
    <row r="1109" spans="1:11" s="2" customFormat="1" x14ac:dyDescent="0.25">
      <c r="A1109" s="73"/>
      <c r="B1109" s="53"/>
      <c r="C1109" s="45"/>
      <c r="D1109" s="173"/>
      <c r="E1109" s="193"/>
      <c r="F1109" s="189"/>
      <c r="G1109" s="185"/>
      <c r="H1109" s="107"/>
      <c r="I1109" s="185"/>
      <c r="J1109" s="185"/>
      <c r="K1109" s="194">
        <f t="shared" si="42"/>
        <v>0</v>
      </c>
    </row>
    <row r="1110" spans="1:11" s="2" customFormat="1" x14ac:dyDescent="0.25">
      <c r="A1110" s="73"/>
      <c r="B1110" s="53"/>
      <c r="C1110" s="45"/>
      <c r="D1110" s="173"/>
      <c r="E1110" s="193"/>
      <c r="F1110" s="189"/>
      <c r="G1110" s="185"/>
      <c r="H1110" s="107"/>
      <c r="I1110" s="185"/>
      <c r="J1110" s="185"/>
      <c r="K1110" s="194">
        <f t="shared" si="42"/>
        <v>0</v>
      </c>
    </row>
    <row r="1111" spans="1:11" s="2" customFormat="1" x14ac:dyDescent="0.25">
      <c r="A1111" s="73"/>
      <c r="B1111" s="53"/>
      <c r="C1111" s="45"/>
      <c r="D1111" s="173"/>
      <c r="E1111" s="193"/>
      <c r="F1111" s="189"/>
      <c r="G1111" s="185"/>
      <c r="H1111" s="107"/>
      <c r="I1111" s="185"/>
      <c r="J1111" s="185"/>
      <c r="K1111" s="194">
        <f t="shared" si="42"/>
        <v>0</v>
      </c>
    </row>
    <row r="1112" spans="1:11" s="2" customFormat="1" x14ac:dyDescent="0.25">
      <c r="A1112" s="73"/>
      <c r="B1112" s="53"/>
      <c r="C1112" s="45"/>
      <c r="D1112" s="173"/>
      <c r="E1112" s="193"/>
      <c r="F1112" s="189"/>
      <c r="G1112" s="185"/>
      <c r="H1112" s="107"/>
      <c r="I1112" s="185"/>
      <c r="J1112" s="185"/>
      <c r="K1112" s="194">
        <f t="shared" si="42"/>
        <v>0</v>
      </c>
    </row>
    <row r="1113" spans="1:11" s="2" customFormat="1" x14ac:dyDescent="0.25">
      <c r="A1113" s="73"/>
      <c r="B1113" s="53"/>
      <c r="C1113" s="45"/>
      <c r="D1113" s="173"/>
      <c r="E1113" s="193"/>
      <c r="F1113" s="189"/>
      <c r="G1113" s="185"/>
      <c r="H1113" s="107"/>
      <c r="I1113" s="185"/>
      <c r="J1113" s="185"/>
      <c r="K1113" s="194">
        <f t="shared" ref="K1113:K1167" si="44">C1113-J1113</f>
        <v>0</v>
      </c>
    </row>
    <row r="1114" spans="1:11" s="2" customFormat="1" x14ac:dyDescent="0.25">
      <c r="A1114" s="73"/>
      <c r="B1114" s="53"/>
      <c r="C1114" s="45"/>
      <c r="D1114" s="173"/>
      <c r="E1114" s="193"/>
      <c r="F1114" s="189"/>
      <c r="G1114" s="185"/>
      <c r="H1114" s="107"/>
      <c r="I1114" s="185"/>
      <c r="J1114" s="185"/>
      <c r="K1114" s="194">
        <f t="shared" si="44"/>
        <v>0</v>
      </c>
    </row>
    <row r="1115" spans="1:11" s="2" customFormat="1" x14ac:dyDescent="0.25">
      <c r="A1115" s="73"/>
      <c r="B1115" s="53"/>
      <c r="C1115" s="45"/>
      <c r="D1115" s="173"/>
      <c r="E1115" s="193"/>
      <c r="F1115" s="189"/>
      <c r="G1115" s="185"/>
      <c r="H1115" s="107"/>
      <c r="I1115" s="185"/>
      <c r="J1115" s="185"/>
      <c r="K1115" s="194">
        <f t="shared" si="44"/>
        <v>0</v>
      </c>
    </row>
    <row r="1116" spans="1:11" s="2" customFormat="1" x14ac:dyDescent="0.25">
      <c r="A1116" s="73"/>
      <c r="B1116" s="53"/>
      <c r="C1116" s="45"/>
      <c r="D1116" s="173"/>
      <c r="E1116" s="193"/>
      <c r="F1116" s="189"/>
      <c r="G1116" s="185"/>
      <c r="H1116" s="107"/>
      <c r="I1116" s="185"/>
      <c r="J1116" s="185"/>
      <c r="K1116" s="194">
        <f t="shared" si="44"/>
        <v>0</v>
      </c>
    </row>
    <row r="1117" spans="1:11" s="2" customFormat="1" x14ac:dyDescent="0.25">
      <c r="A1117" s="73"/>
      <c r="B1117" s="53"/>
      <c r="C1117" s="45"/>
      <c r="D1117" s="173"/>
      <c r="E1117" s="193"/>
      <c r="F1117" s="189"/>
      <c r="G1117" s="185"/>
      <c r="H1117" s="107"/>
      <c r="I1117" s="185"/>
      <c r="J1117" s="185"/>
      <c r="K1117" s="194">
        <f t="shared" si="44"/>
        <v>0</v>
      </c>
    </row>
    <row r="1118" spans="1:11" s="2" customFormat="1" x14ac:dyDescent="0.25">
      <c r="A1118" s="73"/>
      <c r="B1118" s="53"/>
      <c r="C1118" s="45"/>
      <c r="D1118" s="173"/>
      <c r="E1118" s="193"/>
      <c r="F1118" s="189"/>
      <c r="G1118" s="185"/>
      <c r="H1118" s="107"/>
      <c r="I1118" s="185"/>
      <c r="J1118" s="185"/>
      <c r="K1118" s="194">
        <f t="shared" si="44"/>
        <v>0</v>
      </c>
    </row>
    <row r="1119" spans="1:11" s="2" customFormat="1" x14ac:dyDescent="0.25">
      <c r="A1119" s="73"/>
      <c r="B1119" s="53"/>
      <c r="C1119" s="45"/>
      <c r="D1119" s="173"/>
      <c r="E1119" s="193"/>
      <c r="F1119" s="189"/>
      <c r="G1119" s="185"/>
      <c r="H1119" s="107"/>
      <c r="I1119" s="185"/>
      <c r="J1119" s="185"/>
      <c r="K1119" s="194">
        <f t="shared" si="44"/>
        <v>0</v>
      </c>
    </row>
    <row r="1120" spans="1:11" s="2" customFormat="1" x14ac:dyDescent="0.25">
      <c r="A1120" s="73"/>
      <c r="B1120" s="53"/>
      <c r="C1120" s="45"/>
      <c r="D1120" s="173"/>
      <c r="E1120" s="193"/>
      <c r="F1120" s="189"/>
      <c r="G1120" s="185"/>
      <c r="H1120" s="107"/>
      <c r="I1120" s="185"/>
      <c r="J1120" s="185"/>
      <c r="K1120" s="194">
        <f t="shared" si="44"/>
        <v>0</v>
      </c>
    </row>
    <row r="1121" spans="1:11" s="2" customFormat="1" x14ac:dyDescent="0.25">
      <c r="A1121" s="73"/>
      <c r="B1121" s="53"/>
      <c r="C1121" s="45"/>
      <c r="D1121" s="173"/>
      <c r="E1121" s="193"/>
      <c r="F1121" s="189"/>
      <c r="G1121" s="185"/>
      <c r="H1121" s="107"/>
      <c r="I1121" s="185"/>
      <c r="J1121" s="185"/>
      <c r="K1121" s="194">
        <f t="shared" si="44"/>
        <v>0</v>
      </c>
    </row>
    <row r="1122" spans="1:11" s="2" customFormat="1" x14ac:dyDescent="0.25">
      <c r="A1122" s="73"/>
      <c r="B1122" s="53"/>
      <c r="C1122" s="45"/>
      <c r="D1122" s="173"/>
      <c r="E1122" s="193"/>
      <c r="F1122" s="189"/>
      <c r="G1122" s="185"/>
      <c r="H1122" s="107"/>
      <c r="I1122" s="185"/>
      <c r="J1122" s="185"/>
      <c r="K1122" s="194">
        <f t="shared" si="44"/>
        <v>0</v>
      </c>
    </row>
    <row r="1123" spans="1:11" s="2" customFormat="1" x14ac:dyDescent="0.25">
      <c r="A1123" s="73"/>
      <c r="B1123" s="53"/>
      <c r="C1123" s="45"/>
      <c r="D1123" s="173"/>
      <c r="E1123" s="193"/>
      <c r="F1123" s="189"/>
      <c r="G1123" s="185"/>
      <c r="H1123" s="107"/>
      <c r="I1123" s="185"/>
      <c r="J1123" s="185"/>
      <c r="K1123" s="194">
        <f t="shared" si="44"/>
        <v>0</v>
      </c>
    </row>
    <row r="1124" spans="1:11" s="2" customFormat="1" x14ac:dyDescent="0.25">
      <c r="A1124" s="73"/>
      <c r="B1124" s="53"/>
      <c r="C1124" s="45"/>
      <c r="D1124" s="173"/>
      <c r="E1124" s="193"/>
      <c r="F1124" s="189"/>
      <c r="G1124" s="185"/>
      <c r="H1124" s="107"/>
      <c r="I1124" s="185"/>
      <c r="J1124" s="185"/>
      <c r="K1124" s="194">
        <f t="shared" si="44"/>
        <v>0</v>
      </c>
    </row>
    <row r="1125" spans="1:11" s="2" customFormat="1" x14ac:dyDescent="0.25">
      <c r="A1125" s="73"/>
      <c r="B1125" s="53"/>
      <c r="C1125" s="45"/>
      <c r="D1125" s="173"/>
      <c r="E1125" s="193"/>
      <c r="F1125" s="189"/>
      <c r="G1125" s="185"/>
      <c r="H1125" s="107"/>
      <c r="I1125" s="185"/>
      <c r="J1125" s="185"/>
      <c r="K1125" s="194">
        <f t="shared" si="44"/>
        <v>0</v>
      </c>
    </row>
    <row r="1126" spans="1:11" s="2" customFormat="1" x14ac:dyDescent="0.25">
      <c r="A1126" s="73"/>
      <c r="B1126" s="53"/>
      <c r="C1126" s="45"/>
      <c r="D1126" s="173"/>
      <c r="E1126" s="193"/>
      <c r="F1126" s="189"/>
      <c r="G1126" s="185"/>
      <c r="H1126" s="107"/>
      <c r="I1126" s="185"/>
      <c r="J1126" s="185"/>
      <c r="K1126" s="194">
        <f t="shared" si="44"/>
        <v>0</v>
      </c>
    </row>
    <row r="1127" spans="1:11" s="2" customFormat="1" x14ac:dyDescent="0.25">
      <c r="A1127" s="73"/>
      <c r="B1127" s="53"/>
      <c r="C1127" s="45"/>
      <c r="D1127" s="173"/>
      <c r="E1127" s="193"/>
      <c r="F1127" s="189"/>
      <c r="G1127" s="185"/>
      <c r="H1127" s="107"/>
      <c r="I1127" s="185"/>
      <c r="J1127" s="185"/>
      <c r="K1127" s="194">
        <f t="shared" si="44"/>
        <v>0</v>
      </c>
    </row>
    <row r="1128" spans="1:11" s="2" customFormat="1" x14ac:dyDescent="0.25">
      <c r="A1128" s="73"/>
      <c r="B1128" s="53"/>
      <c r="C1128" s="45"/>
      <c r="D1128" s="173"/>
      <c r="E1128" s="193"/>
      <c r="F1128" s="189"/>
      <c r="G1128" s="185"/>
      <c r="H1128" s="107"/>
      <c r="I1128" s="185"/>
      <c r="J1128" s="185"/>
      <c r="K1128" s="194">
        <f t="shared" si="44"/>
        <v>0</v>
      </c>
    </row>
    <row r="1129" spans="1:11" s="2" customFormat="1" x14ac:dyDescent="0.25">
      <c r="A1129" s="73"/>
      <c r="B1129" s="53"/>
      <c r="C1129" s="45"/>
      <c r="D1129" s="173"/>
      <c r="E1129" s="193"/>
      <c r="F1129" s="189"/>
      <c r="G1129" s="185"/>
      <c r="H1129" s="107"/>
      <c r="I1129" s="185"/>
      <c r="J1129" s="185"/>
      <c r="K1129" s="194">
        <f t="shared" si="44"/>
        <v>0</v>
      </c>
    </row>
    <row r="1130" spans="1:11" s="2" customFormat="1" x14ac:dyDescent="0.25">
      <c r="A1130" s="73"/>
      <c r="B1130" s="53"/>
      <c r="C1130" s="45"/>
      <c r="D1130" s="173"/>
      <c r="E1130" s="193"/>
      <c r="F1130" s="189"/>
      <c r="G1130" s="185"/>
      <c r="H1130" s="107"/>
      <c r="I1130" s="185"/>
      <c r="J1130" s="185"/>
      <c r="K1130" s="194">
        <f t="shared" si="44"/>
        <v>0</v>
      </c>
    </row>
    <row r="1131" spans="1:11" s="2" customFormat="1" x14ac:dyDescent="0.25">
      <c r="A1131" s="73"/>
      <c r="B1131" s="53"/>
      <c r="C1131" s="45"/>
      <c r="D1131" s="173"/>
      <c r="E1131" s="193"/>
      <c r="F1131" s="189"/>
      <c r="G1131" s="185"/>
      <c r="H1131" s="107"/>
      <c r="I1131" s="185"/>
      <c r="J1131" s="185"/>
      <c r="K1131" s="194">
        <f t="shared" si="44"/>
        <v>0</v>
      </c>
    </row>
    <row r="1132" spans="1:11" s="2" customFormat="1" x14ac:dyDescent="0.25">
      <c r="A1132" s="73"/>
      <c r="B1132" s="53"/>
      <c r="C1132" s="45"/>
      <c r="D1132" s="173"/>
      <c r="E1132" s="193"/>
      <c r="F1132" s="189"/>
      <c r="G1132" s="185"/>
      <c r="H1132" s="107"/>
      <c r="I1132" s="185"/>
      <c r="J1132" s="185"/>
      <c r="K1132" s="194">
        <f t="shared" ref="K1132" si="45">C1132-J1132</f>
        <v>0</v>
      </c>
    </row>
    <row r="1133" spans="1:11" s="2" customFormat="1" x14ac:dyDescent="0.25">
      <c r="A1133" s="73"/>
      <c r="B1133" s="53"/>
      <c r="C1133" s="45"/>
      <c r="D1133" s="173"/>
      <c r="E1133" s="193"/>
      <c r="F1133" s="189"/>
      <c r="G1133" s="185"/>
      <c r="H1133" s="107"/>
      <c r="I1133" s="185"/>
      <c r="J1133" s="185"/>
      <c r="K1133" s="194">
        <f t="shared" si="44"/>
        <v>0</v>
      </c>
    </row>
    <row r="1134" spans="1:11" s="2" customFormat="1" x14ac:dyDescent="0.25">
      <c r="A1134" s="73"/>
      <c r="B1134" s="53"/>
      <c r="C1134" s="45"/>
      <c r="D1134" s="173"/>
      <c r="E1134" s="193"/>
      <c r="F1134" s="189"/>
      <c r="G1134" s="185"/>
      <c r="H1134" s="107"/>
      <c r="I1134" s="185"/>
      <c r="J1134" s="185"/>
      <c r="K1134" s="194">
        <f t="shared" si="44"/>
        <v>0</v>
      </c>
    </row>
    <row r="1135" spans="1:11" s="2" customFormat="1" x14ac:dyDescent="0.25">
      <c r="A1135" s="73"/>
      <c r="B1135" s="53"/>
      <c r="C1135" s="45"/>
      <c r="D1135" s="173"/>
      <c r="E1135" s="193"/>
      <c r="F1135" s="189"/>
      <c r="G1135" s="185"/>
      <c r="H1135" s="107"/>
      <c r="I1135" s="185"/>
      <c r="J1135" s="185"/>
      <c r="K1135" s="194">
        <f t="shared" si="44"/>
        <v>0</v>
      </c>
    </row>
    <row r="1136" spans="1:11" s="2" customFormat="1" x14ac:dyDescent="0.25">
      <c r="A1136" s="73"/>
      <c r="B1136" s="53"/>
      <c r="C1136" s="45"/>
      <c r="D1136" s="173"/>
      <c r="E1136" s="193"/>
      <c r="F1136" s="189"/>
      <c r="G1136" s="185"/>
      <c r="H1136" s="107"/>
      <c r="I1136" s="185"/>
      <c r="J1136" s="185"/>
      <c r="K1136" s="194">
        <f t="shared" si="44"/>
        <v>0</v>
      </c>
    </row>
    <row r="1137" spans="1:11" s="2" customFormat="1" x14ac:dyDescent="0.25">
      <c r="A1137" s="73"/>
      <c r="B1137" s="53"/>
      <c r="C1137" s="45"/>
      <c r="D1137" s="173"/>
      <c r="E1137" s="193"/>
      <c r="F1137" s="189"/>
      <c r="G1137" s="185"/>
      <c r="H1137" s="107"/>
      <c r="I1137" s="185"/>
      <c r="J1137" s="185"/>
      <c r="K1137" s="194">
        <f t="shared" si="44"/>
        <v>0</v>
      </c>
    </row>
    <row r="1138" spans="1:11" s="2" customFormat="1" x14ac:dyDescent="0.25">
      <c r="A1138" s="73"/>
      <c r="B1138" s="53"/>
      <c r="C1138" s="45"/>
      <c r="D1138" s="173"/>
      <c r="E1138" s="193"/>
      <c r="F1138" s="189"/>
      <c r="G1138" s="185"/>
      <c r="H1138" s="107"/>
      <c r="I1138" s="185"/>
      <c r="J1138" s="185"/>
      <c r="K1138" s="194">
        <f t="shared" si="44"/>
        <v>0</v>
      </c>
    </row>
    <row r="1139" spans="1:11" s="2" customFormat="1" x14ac:dyDescent="0.25">
      <c r="A1139" s="73"/>
      <c r="B1139" s="107"/>
      <c r="C1139" s="45"/>
      <c r="D1139" s="173"/>
      <c r="E1139" s="193"/>
      <c r="F1139" s="189"/>
      <c r="G1139" s="185"/>
      <c r="H1139" s="107"/>
      <c r="I1139" s="185"/>
      <c r="J1139" s="185"/>
      <c r="K1139" s="194">
        <f t="shared" si="44"/>
        <v>0</v>
      </c>
    </row>
    <row r="1140" spans="1:11" s="2" customFormat="1" x14ac:dyDescent="0.25">
      <c r="A1140" s="73"/>
      <c r="B1140" s="107"/>
      <c r="C1140" s="45"/>
      <c r="D1140" s="173"/>
      <c r="E1140" s="193"/>
      <c r="F1140" s="189"/>
      <c r="G1140" s="185"/>
      <c r="H1140" s="107"/>
      <c r="I1140" s="185"/>
      <c r="J1140" s="185"/>
      <c r="K1140" s="194">
        <f t="shared" si="44"/>
        <v>0</v>
      </c>
    </row>
    <row r="1141" spans="1:11" s="2" customFormat="1" x14ac:dyDescent="0.25">
      <c r="A1141" s="73"/>
      <c r="B1141" s="107"/>
      <c r="C1141" s="45"/>
      <c r="D1141" s="173"/>
      <c r="E1141" s="193"/>
      <c r="F1141" s="189"/>
      <c r="G1141" s="185"/>
      <c r="H1141" s="107"/>
      <c r="I1141" s="185"/>
      <c r="J1141" s="185"/>
      <c r="K1141" s="194">
        <f t="shared" si="44"/>
        <v>0</v>
      </c>
    </row>
    <row r="1142" spans="1:11" s="2" customFormat="1" x14ac:dyDescent="0.25">
      <c r="A1142" s="73"/>
      <c r="B1142" s="53"/>
      <c r="C1142" s="45"/>
      <c r="D1142" s="173"/>
      <c r="E1142" s="193"/>
      <c r="F1142" s="189"/>
      <c r="G1142" s="185"/>
      <c r="H1142" s="107"/>
      <c r="I1142" s="185"/>
      <c r="J1142" s="185"/>
      <c r="K1142" s="194">
        <f t="shared" si="44"/>
        <v>0</v>
      </c>
    </row>
    <row r="1143" spans="1:11" s="2" customFormat="1" x14ac:dyDescent="0.25">
      <c r="A1143" s="73"/>
      <c r="B1143" s="53"/>
      <c r="C1143" s="45"/>
      <c r="D1143" s="173"/>
      <c r="E1143" s="193"/>
      <c r="F1143" s="189"/>
      <c r="G1143" s="185"/>
      <c r="H1143" s="107"/>
      <c r="I1143" s="185"/>
      <c r="J1143" s="185"/>
      <c r="K1143" s="194">
        <f t="shared" si="44"/>
        <v>0</v>
      </c>
    </row>
    <row r="1144" spans="1:11" s="2" customFormat="1" x14ac:dyDescent="0.25">
      <c r="A1144" s="73"/>
      <c r="B1144" s="53"/>
      <c r="C1144" s="45"/>
      <c r="D1144" s="173"/>
      <c r="E1144" s="193"/>
      <c r="F1144" s="189"/>
      <c r="G1144" s="185"/>
      <c r="H1144" s="107"/>
      <c r="I1144" s="185"/>
      <c r="J1144" s="185"/>
      <c r="K1144" s="194">
        <f t="shared" si="44"/>
        <v>0</v>
      </c>
    </row>
    <row r="1145" spans="1:11" s="2" customFormat="1" x14ac:dyDescent="0.25">
      <c r="A1145" s="73"/>
      <c r="B1145" s="107"/>
      <c r="C1145" s="45"/>
      <c r="D1145" s="173"/>
      <c r="E1145" s="193"/>
      <c r="F1145" s="189"/>
      <c r="G1145" s="185"/>
      <c r="H1145" s="107"/>
      <c r="I1145" s="185"/>
      <c r="J1145" s="185"/>
      <c r="K1145" s="194">
        <f t="shared" si="44"/>
        <v>0</v>
      </c>
    </row>
    <row r="1146" spans="1:11" s="2" customFormat="1" x14ac:dyDescent="0.25">
      <c r="A1146" s="73"/>
      <c r="B1146" s="107"/>
      <c r="C1146" s="45"/>
      <c r="D1146" s="173"/>
      <c r="E1146" s="193"/>
      <c r="F1146" s="189"/>
      <c r="G1146" s="185"/>
      <c r="H1146" s="107"/>
      <c r="I1146" s="185"/>
      <c r="J1146" s="185"/>
      <c r="K1146" s="194">
        <f t="shared" si="44"/>
        <v>0</v>
      </c>
    </row>
    <row r="1147" spans="1:11" s="2" customFormat="1" x14ac:dyDescent="0.25">
      <c r="A1147" s="73"/>
      <c r="B1147" s="107"/>
      <c r="C1147" s="45"/>
      <c r="D1147" s="173"/>
      <c r="E1147" s="193"/>
      <c r="F1147" s="189"/>
      <c r="G1147" s="185"/>
      <c r="H1147" s="107"/>
      <c r="I1147" s="185"/>
      <c r="J1147" s="185"/>
      <c r="K1147" s="194">
        <f t="shared" si="44"/>
        <v>0</v>
      </c>
    </row>
    <row r="1148" spans="1:11" s="2" customFormat="1" x14ac:dyDescent="0.25">
      <c r="A1148" s="73"/>
      <c r="B1148" s="53"/>
      <c r="C1148" s="45"/>
      <c r="D1148" s="173"/>
      <c r="E1148" s="193"/>
      <c r="F1148" s="189"/>
      <c r="G1148" s="185"/>
      <c r="H1148" s="107"/>
      <c r="I1148" s="185"/>
      <c r="J1148" s="185"/>
      <c r="K1148" s="194">
        <f t="shared" si="44"/>
        <v>0</v>
      </c>
    </row>
    <row r="1149" spans="1:11" s="2" customFormat="1" x14ac:dyDescent="0.25">
      <c r="A1149" s="73"/>
      <c r="B1149" s="107"/>
      <c r="C1149" s="45"/>
      <c r="D1149" s="173"/>
      <c r="E1149" s="193"/>
      <c r="F1149" s="189"/>
      <c r="G1149" s="185"/>
      <c r="H1149" s="107"/>
      <c r="I1149" s="185"/>
      <c r="J1149" s="185"/>
      <c r="K1149" s="194">
        <f t="shared" si="44"/>
        <v>0</v>
      </c>
    </row>
    <row r="1150" spans="1:11" s="2" customFormat="1" x14ac:dyDescent="0.25">
      <c r="A1150" s="73"/>
      <c r="B1150" s="107"/>
      <c r="C1150" s="45"/>
      <c r="D1150" s="173"/>
      <c r="E1150" s="193"/>
      <c r="F1150" s="189"/>
      <c r="G1150" s="185"/>
      <c r="H1150" s="107"/>
      <c r="I1150" s="185"/>
      <c r="J1150" s="185"/>
      <c r="K1150" s="194">
        <f t="shared" si="44"/>
        <v>0</v>
      </c>
    </row>
    <row r="1151" spans="1:11" s="2" customFormat="1" x14ac:dyDescent="0.25">
      <c r="A1151" s="73"/>
      <c r="B1151" s="53"/>
      <c r="C1151" s="45"/>
      <c r="D1151" s="173"/>
      <c r="E1151" s="193"/>
      <c r="F1151" s="189"/>
      <c r="G1151" s="185"/>
      <c r="H1151" s="107"/>
      <c r="I1151" s="185"/>
      <c r="J1151" s="185"/>
      <c r="K1151" s="194">
        <f t="shared" si="44"/>
        <v>0</v>
      </c>
    </row>
    <row r="1152" spans="1:11" s="2" customFormat="1" x14ac:dyDescent="0.25">
      <c r="A1152" s="73"/>
      <c r="B1152" s="107"/>
      <c r="C1152" s="45"/>
      <c r="D1152" s="173"/>
      <c r="E1152" s="193"/>
      <c r="F1152" s="189"/>
      <c r="G1152" s="185"/>
      <c r="H1152" s="107"/>
      <c r="I1152" s="185"/>
      <c r="J1152" s="185"/>
      <c r="K1152" s="194">
        <f t="shared" si="44"/>
        <v>0</v>
      </c>
    </row>
    <row r="1153" spans="1:11" s="2" customFormat="1" x14ac:dyDescent="0.25">
      <c r="A1153" s="73"/>
      <c r="B1153" s="107"/>
      <c r="C1153" s="45"/>
      <c r="D1153" s="173"/>
      <c r="E1153" s="193"/>
      <c r="F1153" s="189"/>
      <c r="G1153" s="185"/>
      <c r="H1153" s="107"/>
      <c r="I1153" s="185"/>
      <c r="J1153" s="185"/>
      <c r="K1153" s="194">
        <f t="shared" ref="K1153" si="46">C1153-J1153</f>
        <v>0</v>
      </c>
    </row>
    <row r="1154" spans="1:11" s="2" customFormat="1" x14ac:dyDescent="0.25">
      <c r="A1154" s="73"/>
      <c r="B1154" s="107"/>
      <c r="C1154" s="45"/>
      <c r="D1154" s="173"/>
      <c r="E1154" s="193"/>
      <c r="F1154" s="189"/>
      <c r="G1154" s="185"/>
      <c r="H1154" s="107"/>
      <c r="I1154" s="185"/>
      <c r="J1154" s="185"/>
      <c r="K1154" s="194">
        <f t="shared" si="44"/>
        <v>0</v>
      </c>
    </row>
    <row r="1155" spans="1:11" s="2" customFormat="1" x14ac:dyDescent="0.25">
      <c r="A1155" s="73"/>
      <c r="B1155" s="53"/>
      <c r="C1155" s="45"/>
      <c r="D1155" s="173"/>
      <c r="E1155" s="193"/>
      <c r="F1155" s="189"/>
      <c r="G1155" s="185"/>
      <c r="H1155" s="107"/>
      <c r="I1155" s="185"/>
      <c r="J1155" s="185"/>
      <c r="K1155" s="194">
        <f t="shared" si="44"/>
        <v>0</v>
      </c>
    </row>
    <row r="1156" spans="1:11" s="2" customFormat="1" x14ac:dyDescent="0.25">
      <c r="A1156" s="73"/>
      <c r="B1156" s="53"/>
      <c r="C1156" s="45"/>
      <c r="D1156" s="173"/>
      <c r="E1156" s="193"/>
      <c r="F1156" s="189"/>
      <c r="G1156" s="185"/>
      <c r="H1156" s="107"/>
      <c r="I1156" s="185"/>
      <c r="J1156" s="185"/>
      <c r="K1156" s="194">
        <f t="shared" si="44"/>
        <v>0</v>
      </c>
    </row>
    <row r="1157" spans="1:11" s="2" customFormat="1" x14ac:dyDescent="0.25">
      <c r="A1157" s="73"/>
      <c r="B1157" s="53"/>
      <c r="C1157" s="45"/>
      <c r="D1157" s="173"/>
      <c r="E1157" s="193"/>
      <c r="F1157" s="189"/>
      <c r="G1157" s="185"/>
      <c r="H1157" s="107"/>
      <c r="I1157" s="185"/>
      <c r="J1157" s="185"/>
      <c r="K1157" s="194">
        <f t="shared" si="44"/>
        <v>0</v>
      </c>
    </row>
    <row r="1158" spans="1:11" s="2" customFormat="1" x14ac:dyDescent="0.25">
      <c r="A1158" s="73"/>
      <c r="B1158" s="107"/>
      <c r="C1158" s="45"/>
      <c r="D1158" s="173"/>
      <c r="E1158" s="193"/>
      <c r="F1158" s="189"/>
      <c r="G1158" s="185"/>
      <c r="H1158" s="107"/>
      <c r="I1158" s="185"/>
      <c r="J1158" s="185"/>
      <c r="K1158" s="194">
        <f t="shared" si="44"/>
        <v>0</v>
      </c>
    </row>
    <row r="1159" spans="1:11" s="2" customFormat="1" x14ac:dyDescent="0.25">
      <c r="A1159" s="73"/>
      <c r="B1159" s="107"/>
      <c r="C1159" s="45"/>
      <c r="D1159" s="173"/>
      <c r="E1159" s="193"/>
      <c r="F1159" s="189"/>
      <c r="G1159" s="185"/>
      <c r="H1159" s="107"/>
      <c r="I1159" s="185"/>
      <c r="J1159" s="185"/>
      <c r="K1159" s="194">
        <f t="shared" si="44"/>
        <v>0</v>
      </c>
    </row>
    <row r="1160" spans="1:11" s="2" customFormat="1" x14ac:dyDescent="0.25">
      <c r="A1160" s="73"/>
      <c r="B1160" s="53"/>
      <c r="C1160" s="45"/>
      <c r="D1160" s="173"/>
      <c r="E1160" s="193"/>
      <c r="F1160" s="189"/>
      <c r="G1160" s="185"/>
      <c r="H1160" s="107"/>
      <c r="I1160" s="185"/>
      <c r="J1160" s="185"/>
      <c r="K1160" s="194">
        <f t="shared" si="44"/>
        <v>0</v>
      </c>
    </row>
    <row r="1161" spans="1:11" s="2" customFormat="1" x14ac:dyDescent="0.25">
      <c r="A1161" s="73"/>
      <c r="B1161" s="53"/>
      <c r="C1161" s="45"/>
      <c r="D1161" s="173"/>
      <c r="E1161" s="193"/>
      <c r="F1161" s="189"/>
      <c r="G1161" s="185"/>
      <c r="H1161" s="107"/>
      <c r="I1161" s="185"/>
      <c r="J1161" s="185"/>
      <c r="K1161" s="194">
        <f t="shared" si="44"/>
        <v>0</v>
      </c>
    </row>
    <row r="1162" spans="1:11" s="2" customFormat="1" x14ac:dyDescent="0.25">
      <c r="A1162" s="73"/>
      <c r="B1162" s="53"/>
      <c r="C1162" s="45"/>
      <c r="D1162" s="173"/>
      <c r="E1162" s="193"/>
      <c r="F1162" s="189"/>
      <c r="G1162" s="185"/>
      <c r="H1162" s="107"/>
      <c r="I1162" s="185"/>
      <c r="J1162" s="185"/>
      <c r="K1162" s="194">
        <f t="shared" si="44"/>
        <v>0</v>
      </c>
    </row>
    <row r="1163" spans="1:11" s="2" customFormat="1" x14ac:dyDescent="0.25">
      <c r="A1163" s="73"/>
      <c r="B1163" s="53"/>
      <c r="C1163" s="45"/>
      <c r="D1163" s="173"/>
      <c r="E1163" s="193"/>
      <c r="F1163" s="189"/>
      <c r="G1163" s="185"/>
      <c r="H1163" s="107"/>
      <c r="I1163" s="185"/>
      <c r="J1163" s="185"/>
      <c r="K1163" s="194">
        <f t="shared" si="44"/>
        <v>0</v>
      </c>
    </row>
    <row r="1164" spans="1:11" s="2" customFormat="1" x14ac:dyDescent="0.25">
      <c r="A1164" s="73"/>
      <c r="B1164" s="53"/>
      <c r="C1164" s="45"/>
      <c r="D1164" s="173"/>
      <c r="E1164" s="193"/>
      <c r="F1164" s="189"/>
      <c r="G1164" s="185"/>
      <c r="H1164" s="107"/>
      <c r="I1164" s="185"/>
      <c r="J1164" s="185"/>
      <c r="K1164" s="194">
        <f t="shared" si="44"/>
        <v>0</v>
      </c>
    </row>
    <row r="1165" spans="1:11" s="2" customFormat="1" x14ac:dyDescent="0.25">
      <c r="A1165" s="73"/>
      <c r="B1165" s="53"/>
      <c r="C1165" s="45"/>
      <c r="D1165" s="173"/>
      <c r="E1165" s="193"/>
      <c r="F1165" s="189"/>
      <c r="G1165" s="185"/>
      <c r="H1165" s="107"/>
      <c r="I1165" s="185"/>
      <c r="J1165" s="185"/>
      <c r="K1165" s="194">
        <f t="shared" si="44"/>
        <v>0</v>
      </c>
    </row>
    <row r="1166" spans="1:11" s="2" customFormat="1" x14ac:dyDescent="0.25">
      <c r="A1166" s="73"/>
      <c r="B1166" s="53"/>
      <c r="C1166" s="45"/>
      <c r="D1166" s="173"/>
      <c r="E1166" s="193"/>
      <c r="F1166" s="189"/>
      <c r="G1166" s="185"/>
      <c r="H1166" s="107"/>
      <c r="I1166" s="185"/>
      <c r="J1166" s="185"/>
      <c r="K1166" s="194">
        <f t="shared" si="44"/>
        <v>0</v>
      </c>
    </row>
    <row r="1167" spans="1:11" s="2" customFormat="1" x14ac:dyDescent="0.25">
      <c r="A1167" s="73"/>
      <c r="B1167" s="53"/>
      <c r="C1167" s="45"/>
      <c r="D1167" s="173"/>
      <c r="E1167" s="193"/>
      <c r="F1167" s="189"/>
      <c r="G1167" s="185"/>
      <c r="H1167" s="107"/>
      <c r="I1167" s="185"/>
      <c r="J1167" s="185"/>
      <c r="K1167" s="194">
        <f t="shared" si="44"/>
        <v>0</v>
      </c>
    </row>
    <row r="1168" spans="1:11" s="2" customFormat="1" x14ac:dyDescent="0.25">
      <c r="A1168" s="73"/>
      <c r="B1168" s="53"/>
      <c r="C1168" s="45"/>
      <c r="D1168" s="173"/>
      <c r="E1168" s="193"/>
      <c r="F1168" s="189"/>
      <c r="G1168" s="185"/>
      <c r="H1168" s="107"/>
      <c r="I1168" s="185"/>
      <c r="J1168" s="185"/>
      <c r="K1168" s="194">
        <f t="shared" ref="K1168:K1231" si="47">C1168-J1168</f>
        <v>0</v>
      </c>
    </row>
    <row r="1169" spans="1:11" s="2" customFormat="1" x14ac:dyDescent="0.25">
      <c r="A1169" s="73"/>
      <c r="B1169" s="53"/>
      <c r="C1169" s="45"/>
      <c r="D1169" s="173"/>
      <c r="E1169" s="193"/>
      <c r="F1169" s="189"/>
      <c r="G1169" s="185"/>
      <c r="H1169" s="107"/>
      <c r="I1169" s="185"/>
      <c r="J1169" s="185"/>
      <c r="K1169" s="194">
        <f t="shared" si="47"/>
        <v>0</v>
      </c>
    </row>
    <row r="1170" spans="1:11" s="2" customFormat="1" x14ac:dyDescent="0.25">
      <c r="A1170" s="73"/>
      <c r="B1170" s="53"/>
      <c r="C1170" s="45"/>
      <c r="D1170" s="173"/>
      <c r="E1170" s="193"/>
      <c r="F1170" s="189"/>
      <c r="G1170" s="185"/>
      <c r="H1170" s="107"/>
      <c r="I1170" s="185"/>
      <c r="J1170" s="185"/>
      <c r="K1170" s="194">
        <f t="shared" si="47"/>
        <v>0</v>
      </c>
    </row>
    <row r="1171" spans="1:11" s="2" customFormat="1" x14ac:dyDescent="0.25">
      <c r="A1171" s="73"/>
      <c r="B1171" s="53"/>
      <c r="C1171" s="45"/>
      <c r="D1171" s="173"/>
      <c r="E1171" s="193"/>
      <c r="F1171" s="189"/>
      <c r="G1171" s="185"/>
      <c r="H1171" s="107"/>
      <c r="I1171" s="185"/>
      <c r="J1171" s="185"/>
      <c r="K1171" s="194">
        <f t="shared" si="47"/>
        <v>0</v>
      </c>
    </row>
    <row r="1172" spans="1:11" s="2" customFormat="1" x14ac:dyDescent="0.25">
      <c r="A1172" s="73"/>
      <c r="B1172" s="53"/>
      <c r="C1172" s="45"/>
      <c r="D1172" s="173"/>
      <c r="E1172" s="193"/>
      <c r="F1172" s="189"/>
      <c r="G1172" s="185"/>
      <c r="H1172" s="107"/>
      <c r="I1172" s="185"/>
      <c r="J1172" s="185"/>
      <c r="K1172" s="194">
        <f t="shared" si="47"/>
        <v>0</v>
      </c>
    </row>
    <row r="1173" spans="1:11" s="2" customFormat="1" x14ac:dyDescent="0.25">
      <c r="A1173" s="73"/>
      <c r="B1173" s="53"/>
      <c r="C1173" s="45"/>
      <c r="D1173" s="173"/>
      <c r="E1173" s="193"/>
      <c r="F1173" s="189"/>
      <c r="G1173" s="185"/>
      <c r="H1173" s="107"/>
      <c r="I1173" s="185"/>
      <c r="J1173" s="185"/>
      <c r="K1173" s="194">
        <f t="shared" si="47"/>
        <v>0</v>
      </c>
    </row>
    <row r="1174" spans="1:11" s="2" customFormat="1" x14ac:dyDescent="0.25">
      <c r="A1174" s="73"/>
      <c r="B1174" s="53"/>
      <c r="C1174" s="45"/>
      <c r="D1174" s="173"/>
      <c r="E1174" s="193"/>
      <c r="F1174" s="189"/>
      <c r="G1174" s="185"/>
      <c r="H1174" s="107"/>
      <c r="I1174" s="185"/>
      <c r="J1174" s="185"/>
      <c r="K1174" s="194">
        <f t="shared" si="47"/>
        <v>0</v>
      </c>
    </row>
    <row r="1175" spans="1:11" s="2" customFormat="1" x14ac:dyDescent="0.25">
      <c r="A1175" s="73"/>
      <c r="B1175" s="53"/>
      <c r="C1175" s="45"/>
      <c r="D1175" s="173"/>
      <c r="E1175" s="193"/>
      <c r="F1175" s="189"/>
      <c r="G1175" s="185"/>
      <c r="H1175" s="107"/>
      <c r="I1175" s="185"/>
      <c r="J1175" s="185"/>
      <c r="K1175" s="194">
        <f t="shared" si="47"/>
        <v>0</v>
      </c>
    </row>
    <row r="1176" spans="1:11" s="2" customFormat="1" x14ac:dyDescent="0.25">
      <c r="A1176" s="73"/>
      <c r="B1176" s="53"/>
      <c r="C1176" s="45"/>
      <c r="D1176" s="173"/>
      <c r="E1176" s="193"/>
      <c r="F1176" s="189"/>
      <c r="G1176" s="185"/>
      <c r="H1176" s="107"/>
      <c r="I1176" s="185"/>
      <c r="J1176" s="185"/>
      <c r="K1176" s="194">
        <f t="shared" si="47"/>
        <v>0</v>
      </c>
    </row>
    <row r="1177" spans="1:11" s="2" customFormat="1" x14ac:dyDescent="0.25">
      <c r="A1177" s="73"/>
      <c r="B1177" s="53"/>
      <c r="C1177" s="45"/>
      <c r="D1177" s="173"/>
      <c r="E1177" s="193"/>
      <c r="F1177" s="189"/>
      <c r="G1177" s="185"/>
      <c r="H1177" s="107"/>
      <c r="I1177" s="185"/>
      <c r="J1177" s="185"/>
      <c r="K1177" s="194">
        <f t="shared" si="47"/>
        <v>0</v>
      </c>
    </row>
    <row r="1178" spans="1:11" s="2" customFormat="1" x14ac:dyDescent="0.25">
      <c r="A1178" s="73"/>
      <c r="B1178" s="53"/>
      <c r="C1178" s="45"/>
      <c r="D1178" s="173"/>
      <c r="E1178" s="193"/>
      <c r="F1178" s="189"/>
      <c r="G1178" s="185"/>
      <c r="H1178" s="107"/>
      <c r="I1178" s="185"/>
      <c r="J1178" s="185"/>
      <c r="K1178" s="194">
        <f t="shared" si="47"/>
        <v>0</v>
      </c>
    </row>
    <row r="1179" spans="1:11" s="2" customFormat="1" x14ac:dyDescent="0.25">
      <c r="A1179" s="73"/>
      <c r="B1179" s="53"/>
      <c r="C1179" s="45"/>
      <c r="D1179" s="173"/>
      <c r="E1179" s="193"/>
      <c r="F1179" s="189"/>
      <c r="G1179" s="185"/>
      <c r="H1179" s="107"/>
      <c r="I1179" s="185"/>
      <c r="J1179" s="185"/>
      <c r="K1179" s="194">
        <f t="shared" si="47"/>
        <v>0</v>
      </c>
    </row>
    <row r="1180" spans="1:11" s="2" customFormat="1" x14ac:dyDescent="0.25">
      <c r="A1180" s="73"/>
      <c r="B1180" s="53"/>
      <c r="C1180" s="45"/>
      <c r="D1180" s="173"/>
      <c r="E1180" s="193"/>
      <c r="F1180" s="189"/>
      <c r="G1180" s="185"/>
      <c r="H1180" s="107"/>
      <c r="I1180" s="185"/>
      <c r="J1180" s="185"/>
      <c r="K1180" s="194">
        <f t="shared" si="47"/>
        <v>0</v>
      </c>
    </row>
    <row r="1181" spans="1:11" s="2" customFormat="1" x14ac:dyDescent="0.25">
      <c r="A1181" s="73"/>
      <c r="B1181" s="53"/>
      <c r="C1181" s="45"/>
      <c r="D1181" s="173"/>
      <c r="E1181" s="193"/>
      <c r="F1181" s="189"/>
      <c r="G1181" s="185"/>
      <c r="H1181" s="107"/>
      <c r="I1181" s="185"/>
      <c r="J1181" s="185"/>
      <c r="K1181" s="194">
        <f t="shared" si="47"/>
        <v>0</v>
      </c>
    </row>
    <row r="1182" spans="1:11" s="2" customFormat="1" x14ac:dyDescent="0.25">
      <c r="A1182" s="73"/>
      <c r="B1182" s="53"/>
      <c r="C1182" s="45"/>
      <c r="D1182" s="173"/>
      <c r="E1182" s="193"/>
      <c r="F1182" s="189"/>
      <c r="G1182" s="185"/>
      <c r="H1182" s="107"/>
      <c r="I1182" s="185"/>
      <c r="J1182" s="185"/>
      <c r="K1182" s="194">
        <f t="shared" si="47"/>
        <v>0</v>
      </c>
    </row>
    <row r="1183" spans="1:11" s="2" customFormat="1" x14ac:dyDescent="0.25">
      <c r="A1183" s="73"/>
      <c r="B1183" s="53"/>
      <c r="C1183" s="45"/>
      <c r="D1183" s="173"/>
      <c r="E1183" s="193"/>
      <c r="F1183" s="189"/>
      <c r="G1183" s="185"/>
      <c r="H1183" s="107"/>
      <c r="I1183" s="185"/>
      <c r="J1183" s="185"/>
      <c r="K1183" s="194">
        <f t="shared" si="47"/>
        <v>0</v>
      </c>
    </row>
    <row r="1184" spans="1:11" s="2" customFormat="1" x14ac:dyDescent="0.25">
      <c r="A1184" s="73"/>
      <c r="B1184" s="53"/>
      <c r="C1184" s="45"/>
      <c r="D1184" s="173"/>
      <c r="E1184" s="193"/>
      <c r="F1184" s="189"/>
      <c r="G1184" s="185"/>
      <c r="H1184" s="107"/>
      <c r="I1184" s="185"/>
      <c r="J1184" s="185"/>
      <c r="K1184" s="194">
        <f t="shared" si="47"/>
        <v>0</v>
      </c>
    </row>
    <row r="1185" spans="1:11" s="2" customFormat="1" x14ac:dyDescent="0.25">
      <c r="A1185" s="73"/>
      <c r="B1185" s="53"/>
      <c r="C1185" s="45"/>
      <c r="D1185" s="173"/>
      <c r="E1185" s="193"/>
      <c r="F1185" s="189"/>
      <c r="G1185" s="185"/>
      <c r="H1185" s="107"/>
      <c r="I1185" s="185"/>
      <c r="J1185" s="185"/>
      <c r="K1185" s="194">
        <f t="shared" si="47"/>
        <v>0</v>
      </c>
    </row>
    <row r="1186" spans="1:11" s="2" customFormat="1" x14ac:dyDescent="0.25">
      <c r="A1186" s="73"/>
      <c r="B1186" s="53"/>
      <c r="C1186" s="45"/>
      <c r="D1186" s="173"/>
      <c r="E1186" s="193"/>
      <c r="F1186" s="189"/>
      <c r="G1186" s="185"/>
      <c r="H1186" s="107"/>
      <c r="I1186" s="185"/>
      <c r="J1186" s="185"/>
      <c r="K1186" s="194">
        <f t="shared" si="47"/>
        <v>0</v>
      </c>
    </row>
    <row r="1187" spans="1:11" s="2" customFormat="1" x14ac:dyDescent="0.25">
      <c r="A1187" s="73"/>
      <c r="B1187" s="53"/>
      <c r="C1187" s="45"/>
      <c r="D1187" s="173"/>
      <c r="E1187" s="193"/>
      <c r="F1187" s="189"/>
      <c r="G1187" s="185"/>
      <c r="H1187" s="107"/>
      <c r="I1187" s="185"/>
      <c r="J1187" s="185"/>
      <c r="K1187" s="194">
        <f t="shared" si="47"/>
        <v>0</v>
      </c>
    </row>
    <row r="1188" spans="1:11" s="2" customFormat="1" x14ac:dyDescent="0.25">
      <c r="A1188" s="73"/>
      <c r="B1188" s="53"/>
      <c r="C1188" s="45"/>
      <c r="D1188" s="173"/>
      <c r="E1188" s="193"/>
      <c r="F1188" s="189"/>
      <c r="G1188" s="185"/>
      <c r="H1188" s="107"/>
      <c r="I1188" s="185"/>
      <c r="J1188" s="185"/>
      <c r="K1188" s="194">
        <f t="shared" si="47"/>
        <v>0</v>
      </c>
    </row>
    <row r="1189" spans="1:11" s="2" customFormat="1" x14ac:dyDescent="0.25">
      <c r="A1189" s="73"/>
      <c r="B1189" s="53"/>
      <c r="C1189" s="45"/>
      <c r="D1189" s="173"/>
      <c r="E1189" s="193"/>
      <c r="F1189" s="189"/>
      <c r="G1189" s="185"/>
      <c r="H1189" s="107"/>
      <c r="I1189" s="185"/>
      <c r="J1189" s="185"/>
      <c r="K1189" s="194">
        <f t="shared" si="47"/>
        <v>0</v>
      </c>
    </row>
    <row r="1190" spans="1:11" s="2" customFormat="1" x14ac:dyDescent="0.25">
      <c r="A1190" s="73"/>
      <c r="B1190" s="53"/>
      <c r="C1190" s="45"/>
      <c r="D1190" s="173"/>
      <c r="E1190" s="193"/>
      <c r="F1190" s="189"/>
      <c r="G1190" s="185"/>
      <c r="H1190" s="107"/>
      <c r="I1190" s="185"/>
      <c r="J1190" s="185"/>
      <c r="K1190" s="194">
        <f t="shared" si="47"/>
        <v>0</v>
      </c>
    </row>
    <row r="1191" spans="1:11" s="2" customFormat="1" x14ac:dyDescent="0.25">
      <c r="A1191" s="73"/>
      <c r="B1191" s="53"/>
      <c r="C1191" s="45"/>
      <c r="D1191" s="173"/>
      <c r="E1191" s="193"/>
      <c r="F1191" s="189"/>
      <c r="G1191" s="185"/>
      <c r="H1191" s="107"/>
      <c r="I1191" s="185"/>
      <c r="J1191" s="185"/>
      <c r="K1191" s="194">
        <f t="shared" si="47"/>
        <v>0</v>
      </c>
    </row>
    <row r="1192" spans="1:11" s="2" customFormat="1" x14ac:dyDescent="0.25">
      <c r="A1192" s="73"/>
      <c r="B1192" s="53"/>
      <c r="C1192" s="45"/>
      <c r="D1192" s="173"/>
      <c r="E1192" s="193"/>
      <c r="F1192" s="189"/>
      <c r="G1192" s="185"/>
      <c r="H1192" s="107"/>
      <c r="I1192" s="70"/>
      <c r="J1192" s="185"/>
      <c r="K1192" s="194">
        <f t="shared" si="47"/>
        <v>0</v>
      </c>
    </row>
    <row r="1193" spans="1:11" s="2" customFormat="1" x14ac:dyDescent="0.25">
      <c r="A1193" s="73"/>
      <c r="B1193" s="53"/>
      <c r="C1193" s="45"/>
      <c r="D1193" s="173"/>
      <c r="E1193" s="193"/>
      <c r="F1193" s="189"/>
      <c r="G1193" s="185"/>
      <c r="H1193" s="107"/>
      <c r="I1193" s="185"/>
      <c r="J1193" s="185"/>
      <c r="K1193" s="194">
        <f t="shared" si="47"/>
        <v>0</v>
      </c>
    </row>
    <row r="1194" spans="1:11" s="2" customFormat="1" x14ac:dyDescent="0.25">
      <c r="A1194" s="73"/>
      <c r="B1194" s="53"/>
      <c r="C1194" s="45"/>
      <c r="D1194" s="173"/>
      <c r="E1194" s="193"/>
      <c r="F1194" s="189"/>
      <c r="G1194" s="185"/>
      <c r="H1194" s="107"/>
      <c r="I1194" s="185"/>
      <c r="J1194" s="185"/>
      <c r="K1194" s="194">
        <f t="shared" si="47"/>
        <v>0</v>
      </c>
    </row>
    <row r="1195" spans="1:11" s="2" customFormat="1" x14ac:dyDescent="0.25">
      <c r="A1195" s="73"/>
      <c r="B1195" s="53"/>
      <c r="C1195" s="45"/>
      <c r="D1195" s="173"/>
      <c r="E1195" s="193"/>
      <c r="F1195" s="189"/>
      <c r="G1195" s="185"/>
      <c r="H1195" s="107"/>
      <c r="I1195" s="185"/>
      <c r="J1195" s="185"/>
      <c r="K1195" s="194">
        <f t="shared" si="47"/>
        <v>0</v>
      </c>
    </row>
    <row r="1196" spans="1:11" s="2" customFormat="1" x14ac:dyDescent="0.25">
      <c r="A1196" s="73"/>
      <c r="B1196" s="53"/>
      <c r="C1196" s="45"/>
      <c r="D1196" s="173"/>
      <c r="E1196" s="193"/>
      <c r="F1196" s="189"/>
      <c r="G1196" s="185"/>
      <c r="H1196" s="107"/>
      <c r="I1196" s="185"/>
      <c r="J1196" s="185"/>
      <c r="K1196" s="194">
        <f t="shared" si="47"/>
        <v>0</v>
      </c>
    </row>
    <row r="1197" spans="1:11" s="2" customFormat="1" x14ac:dyDescent="0.25">
      <c r="A1197" s="73"/>
      <c r="B1197" s="53"/>
      <c r="C1197" s="45"/>
      <c r="D1197" s="173"/>
      <c r="E1197" s="193"/>
      <c r="F1197" s="189"/>
      <c r="G1197" s="185"/>
      <c r="H1197" s="107"/>
      <c r="I1197" s="185"/>
      <c r="J1197" s="185"/>
      <c r="K1197" s="194">
        <f t="shared" si="47"/>
        <v>0</v>
      </c>
    </row>
    <row r="1198" spans="1:11" s="2" customFormat="1" x14ac:dyDescent="0.25">
      <c r="A1198" s="73"/>
      <c r="B1198" s="107"/>
      <c r="C1198" s="45"/>
      <c r="D1198" s="173"/>
      <c r="E1198" s="193"/>
      <c r="F1198" s="189"/>
      <c r="G1198" s="185"/>
      <c r="H1198" s="107"/>
      <c r="I1198" s="185"/>
      <c r="J1198" s="185"/>
      <c r="K1198" s="194">
        <f t="shared" si="47"/>
        <v>0</v>
      </c>
    </row>
    <row r="1199" spans="1:11" s="2" customFormat="1" x14ac:dyDescent="0.25">
      <c r="A1199" s="73"/>
      <c r="B1199" s="107"/>
      <c r="C1199" s="45"/>
      <c r="D1199" s="173"/>
      <c r="E1199" s="193"/>
      <c r="F1199" s="189"/>
      <c r="G1199" s="185"/>
      <c r="H1199" s="107"/>
      <c r="I1199" s="185"/>
      <c r="J1199" s="185"/>
      <c r="K1199" s="194">
        <f t="shared" si="47"/>
        <v>0</v>
      </c>
    </row>
    <row r="1200" spans="1:11" s="2" customFormat="1" x14ac:dyDescent="0.25">
      <c r="A1200" s="73"/>
      <c r="B1200" s="53"/>
      <c r="C1200" s="45"/>
      <c r="D1200" s="173"/>
      <c r="E1200" s="193"/>
      <c r="F1200" s="189"/>
      <c r="G1200" s="185"/>
      <c r="H1200" s="107"/>
      <c r="I1200" s="185"/>
      <c r="J1200" s="185"/>
      <c r="K1200" s="194">
        <f t="shared" si="47"/>
        <v>0</v>
      </c>
    </row>
    <row r="1201" spans="1:11" s="2" customFormat="1" x14ac:dyDescent="0.25">
      <c r="A1201" s="73"/>
      <c r="B1201" s="107"/>
      <c r="C1201" s="45"/>
      <c r="D1201" s="173"/>
      <c r="E1201" s="193"/>
      <c r="F1201" s="189"/>
      <c r="G1201" s="185"/>
      <c r="H1201" s="107"/>
      <c r="I1201" s="185"/>
      <c r="J1201" s="185"/>
      <c r="K1201" s="194">
        <f t="shared" si="47"/>
        <v>0</v>
      </c>
    </row>
    <row r="1202" spans="1:11" s="2" customFormat="1" x14ac:dyDescent="0.25">
      <c r="A1202" s="73"/>
      <c r="B1202" s="107"/>
      <c r="C1202" s="45"/>
      <c r="D1202" s="173"/>
      <c r="E1202" s="193"/>
      <c r="F1202" s="189"/>
      <c r="G1202" s="185"/>
      <c r="H1202" s="107"/>
      <c r="I1202" s="185"/>
      <c r="J1202" s="185"/>
      <c r="K1202" s="194">
        <f t="shared" si="47"/>
        <v>0</v>
      </c>
    </row>
    <row r="1203" spans="1:11" s="2" customFormat="1" x14ac:dyDescent="0.25">
      <c r="A1203" s="73"/>
      <c r="B1203" s="107"/>
      <c r="C1203" s="45"/>
      <c r="D1203" s="173"/>
      <c r="E1203" s="193"/>
      <c r="F1203" s="189"/>
      <c r="G1203" s="185"/>
      <c r="H1203" s="107"/>
      <c r="I1203" s="185"/>
      <c r="J1203" s="185"/>
      <c r="K1203" s="194">
        <f t="shared" si="47"/>
        <v>0</v>
      </c>
    </row>
    <row r="1204" spans="1:11" s="2" customFormat="1" x14ac:dyDescent="0.25">
      <c r="A1204" s="73"/>
      <c r="B1204" s="53"/>
      <c r="C1204" s="45"/>
      <c r="D1204" s="173"/>
      <c r="E1204" s="193"/>
      <c r="F1204" s="189"/>
      <c r="G1204" s="185"/>
      <c r="H1204" s="107"/>
      <c r="I1204" s="185"/>
      <c r="J1204" s="185"/>
      <c r="K1204" s="194">
        <f t="shared" si="47"/>
        <v>0</v>
      </c>
    </row>
    <row r="1205" spans="1:11" s="2" customFormat="1" x14ac:dyDescent="0.25">
      <c r="A1205" s="73"/>
      <c r="B1205" s="53"/>
      <c r="C1205" s="45"/>
      <c r="D1205" s="173"/>
      <c r="E1205" s="193"/>
      <c r="F1205" s="189"/>
      <c r="G1205" s="185"/>
      <c r="H1205" s="107"/>
      <c r="I1205" s="185"/>
      <c r="J1205" s="185"/>
      <c r="K1205" s="194">
        <f t="shared" si="47"/>
        <v>0</v>
      </c>
    </row>
    <row r="1206" spans="1:11" s="2" customFormat="1" x14ac:dyDescent="0.25">
      <c r="A1206" s="73"/>
      <c r="B1206" s="107"/>
      <c r="C1206" s="45"/>
      <c r="D1206" s="173"/>
      <c r="E1206" s="193"/>
      <c r="F1206" s="189"/>
      <c r="G1206" s="185"/>
      <c r="H1206" s="107"/>
      <c r="I1206" s="185"/>
      <c r="J1206" s="185"/>
      <c r="K1206" s="194">
        <f t="shared" si="47"/>
        <v>0</v>
      </c>
    </row>
    <row r="1207" spans="1:11" s="2" customFormat="1" x14ac:dyDescent="0.25">
      <c r="A1207" s="73"/>
      <c r="B1207" s="107"/>
      <c r="C1207" s="45"/>
      <c r="D1207" s="173"/>
      <c r="E1207" s="193"/>
      <c r="F1207" s="189"/>
      <c r="G1207" s="185"/>
      <c r="H1207" s="107"/>
      <c r="I1207" s="185"/>
      <c r="J1207" s="185"/>
      <c r="K1207" s="194">
        <f t="shared" si="47"/>
        <v>0</v>
      </c>
    </row>
    <row r="1208" spans="1:11" s="2" customFormat="1" x14ac:dyDescent="0.25">
      <c r="A1208" s="73"/>
      <c r="B1208" s="53"/>
      <c r="C1208" s="45"/>
      <c r="D1208" s="173"/>
      <c r="E1208" s="193"/>
      <c r="F1208" s="189"/>
      <c r="G1208" s="185"/>
      <c r="H1208" s="107"/>
      <c r="I1208" s="185"/>
      <c r="J1208" s="185"/>
      <c r="K1208" s="194">
        <f t="shared" si="47"/>
        <v>0</v>
      </c>
    </row>
    <row r="1209" spans="1:11" s="2" customFormat="1" x14ac:dyDescent="0.25">
      <c r="A1209" s="73"/>
      <c r="B1209" s="53"/>
      <c r="C1209" s="45"/>
      <c r="D1209" s="173"/>
      <c r="E1209" s="193"/>
      <c r="F1209" s="189"/>
      <c r="G1209" s="185"/>
      <c r="H1209" s="107"/>
      <c r="I1209" s="185"/>
      <c r="J1209" s="185"/>
      <c r="K1209" s="194">
        <f t="shared" si="47"/>
        <v>0</v>
      </c>
    </row>
    <row r="1210" spans="1:11" s="2" customFormat="1" x14ac:dyDescent="0.25">
      <c r="A1210" s="73"/>
      <c r="B1210" s="107"/>
      <c r="C1210" s="45"/>
      <c r="D1210" s="173"/>
      <c r="E1210" s="193"/>
      <c r="F1210" s="189"/>
      <c r="G1210" s="185"/>
      <c r="H1210" s="107"/>
      <c r="I1210" s="185"/>
      <c r="J1210" s="185"/>
      <c r="K1210" s="194">
        <f t="shared" si="47"/>
        <v>0</v>
      </c>
    </row>
    <row r="1211" spans="1:11" s="2" customFormat="1" x14ac:dyDescent="0.25">
      <c r="A1211" s="73"/>
      <c r="B1211" s="53"/>
      <c r="C1211" s="45"/>
      <c r="D1211" s="173"/>
      <c r="E1211" s="193"/>
      <c r="F1211" s="189"/>
      <c r="G1211" s="185"/>
      <c r="H1211" s="107"/>
      <c r="I1211" s="185"/>
      <c r="J1211" s="185"/>
      <c r="K1211" s="194">
        <f t="shared" si="47"/>
        <v>0</v>
      </c>
    </row>
    <row r="1212" spans="1:11" s="2" customFormat="1" x14ac:dyDescent="0.25">
      <c r="A1212" s="73"/>
      <c r="B1212" s="53"/>
      <c r="C1212" s="45"/>
      <c r="D1212" s="173"/>
      <c r="E1212" s="193"/>
      <c r="F1212" s="189"/>
      <c r="G1212" s="185"/>
      <c r="H1212" s="107"/>
      <c r="I1212" s="185"/>
      <c r="J1212" s="185"/>
      <c r="K1212" s="194">
        <f t="shared" si="47"/>
        <v>0</v>
      </c>
    </row>
    <row r="1213" spans="1:11" s="2" customFormat="1" x14ac:dyDescent="0.25">
      <c r="A1213" s="73"/>
      <c r="B1213" s="53"/>
      <c r="C1213" s="45"/>
      <c r="D1213" s="173"/>
      <c r="E1213" s="193"/>
      <c r="F1213" s="189"/>
      <c r="G1213" s="185"/>
      <c r="H1213" s="107"/>
      <c r="I1213" s="185"/>
      <c r="J1213" s="185"/>
      <c r="K1213" s="194">
        <f t="shared" si="47"/>
        <v>0</v>
      </c>
    </row>
    <row r="1214" spans="1:11" s="2" customFormat="1" x14ac:dyDescent="0.25">
      <c r="A1214" s="73"/>
      <c r="B1214" s="107"/>
      <c r="C1214" s="45"/>
      <c r="D1214" s="173"/>
      <c r="E1214" s="193"/>
      <c r="F1214" s="189"/>
      <c r="G1214" s="185"/>
      <c r="H1214" s="107"/>
      <c r="I1214" s="185"/>
      <c r="J1214" s="185"/>
      <c r="K1214" s="194">
        <f t="shared" si="47"/>
        <v>0</v>
      </c>
    </row>
    <row r="1215" spans="1:11" s="2" customFormat="1" x14ac:dyDescent="0.25">
      <c r="A1215" s="73"/>
      <c r="B1215" s="107"/>
      <c r="C1215" s="45"/>
      <c r="D1215" s="173"/>
      <c r="E1215" s="193"/>
      <c r="F1215" s="189"/>
      <c r="G1215" s="185"/>
      <c r="H1215" s="107"/>
      <c r="I1215" s="185"/>
      <c r="J1215" s="185"/>
      <c r="K1215" s="194">
        <f t="shared" si="47"/>
        <v>0</v>
      </c>
    </row>
    <row r="1216" spans="1:11" s="2" customFormat="1" x14ac:dyDescent="0.25">
      <c r="A1216" s="73"/>
      <c r="B1216" s="107"/>
      <c r="C1216" s="45"/>
      <c r="D1216" s="173"/>
      <c r="E1216" s="193"/>
      <c r="F1216" s="189"/>
      <c r="G1216" s="185"/>
      <c r="H1216" s="107"/>
      <c r="I1216" s="185"/>
      <c r="J1216" s="185"/>
      <c r="K1216" s="194">
        <f t="shared" si="47"/>
        <v>0</v>
      </c>
    </row>
    <row r="1217" spans="1:11" s="2" customFormat="1" x14ac:dyDescent="0.25">
      <c r="A1217" s="73"/>
      <c r="B1217" s="53"/>
      <c r="C1217" s="45"/>
      <c r="D1217" s="173"/>
      <c r="E1217" s="193"/>
      <c r="F1217" s="189"/>
      <c r="G1217" s="185"/>
      <c r="H1217" s="107"/>
      <c r="I1217" s="185"/>
      <c r="J1217" s="185"/>
      <c r="K1217" s="194">
        <f t="shared" si="47"/>
        <v>0</v>
      </c>
    </row>
    <row r="1218" spans="1:11" s="2" customFormat="1" x14ac:dyDescent="0.25">
      <c r="A1218" s="73"/>
      <c r="B1218" s="53"/>
      <c r="C1218" s="45"/>
      <c r="D1218" s="173"/>
      <c r="E1218" s="193"/>
      <c r="F1218" s="189"/>
      <c r="G1218" s="185"/>
      <c r="H1218" s="107"/>
      <c r="I1218" s="185"/>
      <c r="J1218" s="185"/>
      <c r="K1218" s="194">
        <f t="shared" si="47"/>
        <v>0</v>
      </c>
    </row>
    <row r="1219" spans="1:11" s="2" customFormat="1" x14ac:dyDescent="0.25">
      <c r="A1219" s="73"/>
      <c r="B1219" s="53"/>
      <c r="C1219" s="45"/>
      <c r="D1219" s="173"/>
      <c r="E1219" s="193"/>
      <c r="F1219" s="189"/>
      <c r="G1219" s="185"/>
      <c r="H1219" s="107"/>
      <c r="I1219" s="185"/>
      <c r="J1219" s="185"/>
      <c r="K1219" s="194">
        <f t="shared" si="47"/>
        <v>0</v>
      </c>
    </row>
    <row r="1220" spans="1:11" s="2" customFormat="1" x14ac:dyDescent="0.25">
      <c r="A1220" s="73"/>
      <c r="B1220" s="107"/>
      <c r="C1220" s="45"/>
      <c r="D1220" s="173"/>
      <c r="E1220" s="193"/>
      <c r="F1220" s="189"/>
      <c r="G1220" s="185"/>
      <c r="H1220" s="107"/>
      <c r="I1220" s="185"/>
      <c r="J1220" s="185"/>
      <c r="K1220" s="194">
        <f t="shared" si="47"/>
        <v>0</v>
      </c>
    </row>
    <row r="1221" spans="1:11" s="2" customFormat="1" x14ac:dyDescent="0.25">
      <c r="A1221" s="73"/>
      <c r="B1221" s="107"/>
      <c r="C1221" s="45"/>
      <c r="D1221" s="173"/>
      <c r="E1221" s="193"/>
      <c r="F1221" s="189"/>
      <c r="G1221" s="185"/>
      <c r="H1221" s="107"/>
      <c r="I1221" s="185"/>
      <c r="J1221" s="185"/>
      <c r="K1221" s="194">
        <f t="shared" si="47"/>
        <v>0</v>
      </c>
    </row>
    <row r="1222" spans="1:11" s="2" customFormat="1" x14ac:dyDescent="0.25">
      <c r="A1222" s="73"/>
      <c r="B1222" s="107"/>
      <c r="C1222" s="45"/>
      <c r="D1222" s="173"/>
      <c r="E1222" s="193"/>
      <c r="F1222" s="189"/>
      <c r="G1222" s="185"/>
      <c r="H1222" s="107"/>
      <c r="I1222" s="185"/>
      <c r="J1222" s="185"/>
      <c r="K1222" s="194">
        <f t="shared" si="47"/>
        <v>0</v>
      </c>
    </row>
    <row r="1223" spans="1:11" s="2" customFormat="1" x14ac:dyDescent="0.25">
      <c r="A1223" s="73"/>
      <c r="B1223" s="53"/>
      <c r="C1223" s="45"/>
      <c r="D1223" s="173"/>
      <c r="E1223" s="193"/>
      <c r="F1223" s="189"/>
      <c r="G1223" s="185"/>
      <c r="H1223" s="107"/>
      <c r="I1223" s="185"/>
      <c r="J1223" s="185"/>
      <c r="K1223" s="194">
        <f t="shared" si="47"/>
        <v>0</v>
      </c>
    </row>
    <row r="1224" spans="1:11" s="2" customFormat="1" x14ac:dyDescent="0.25">
      <c r="A1224" s="73"/>
      <c r="B1224" s="53"/>
      <c r="C1224" s="45"/>
      <c r="D1224" s="173"/>
      <c r="E1224" s="193"/>
      <c r="F1224" s="189"/>
      <c r="G1224" s="185"/>
      <c r="H1224" s="107"/>
      <c r="I1224" s="185"/>
      <c r="J1224" s="185"/>
      <c r="K1224" s="194">
        <f t="shared" si="47"/>
        <v>0</v>
      </c>
    </row>
    <row r="1225" spans="1:11" s="2" customFormat="1" x14ac:dyDescent="0.25">
      <c r="A1225" s="73"/>
      <c r="B1225" s="53"/>
      <c r="C1225" s="45"/>
      <c r="D1225" s="173"/>
      <c r="E1225" s="193"/>
      <c r="F1225" s="189"/>
      <c r="G1225" s="185"/>
      <c r="H1225" s="107"/>
      <c r="I1225" s="185"/>
      <c r="J1225" s="185"/>
      <c r="K1225" s="194">
        <f t="shared" si="47"/>
        <v>0</v>
      </c>
    </row>
    <row r="1226" spans="1:11" s="2" customFormat="1" x14ac:dyDescent="0.25">
      <c r="A1226" s="73"/>
      <c r="B1226" s="107"/>
      <c r="C1226" s="45"/>
      <c r="D1226" s="173"/>
      <c r="E1226" s="193"/>
      <c r="F1226" s="189"/>
      <c r="G1226" s="185"/>
      <c r="H1226" s="107"/>
      <c r="I1226" s="185"/>
      <c r="J1226" s="185"/>
      <c r="K1226" s="194">
        <f t="shared" si="47"/>
        <v>0</v>
      </c>
    </row>
    <row r="1227" spans="1:11" s="2" customFormat="1" x14ac:dyDescent="0.25">
      <c r="A1227" s="73"/>
      <c r="B1227" s="107"/>
      <c r="C1227" s="45"/>
      <c r="D1227" s="173"/>
      <c r="E1227" s="193"/>
      <c r="F1227" s="189"/>
      <c r="G1227" s="185"/>
      <c r="H1227" s="107"/>
      <c r="I1227" s="185"/>
      <c r="J1227" s="185"/>
      <c r="K1227" s="194">
        <f t="shared" si="47"/>
        <v>0</v>
      </c>
    </row>
    <row r="1228" spans="1:11" s="2" customFormat="1" x14ac:dyDescent="0.25">
      <c r="A1228" s="73"/>
      <c r="B1228" s="53"/>
      <c r="C1228" s="45"/>
      <c r="D1228" s="173"/>
      <c r="E1228" s="193"/>
      <c r="F1228" s="189"/>
      <c r="G1228" s="185"/>
      <c r="H1228" s="107"/>
      <c r="I1228" s="185"/>
      <c r="J1228" s="185"/>
      <c r="K1228" s="194">
        <f t="shared" si="47"/>
        <v>0</v>
      </c>
    </row>
    <row r="1229" spans="1:11" s="2" customFormat="1" x14ac:dyDescent="0.25">
      <c r="A1229" s="73"/>
      <c r="B1229" s="53"/>
      <c r="C1229" s="45"/>
      <c r="D1229" s="173"/>
      <c r="E1229" s="193"/>
      <c r="F1229" s="189"/>
      <c r="G1229" s="185"/>
      <c r="H1229" s="107"/>
      <c r="I1229" s="185"/>
      <c r="J1229" s="185"/>
      <c r="K1229" s="194">
        <f t="shared" si="47"/>
        <v>0</v>
      </c>
    </row>
    <row r="1230" spans="1:11" s="2" customFormat="1" x14ac:dyDescent="0.25">
      <c r="A1230" s="73"/>
      <c r="B1230" s="107"/>
      <c r="C1230" s="45"/>
      <c r="D1230" s="173"/>
      <c r="E1230" s="193"/>
      <c r="F1230" s="189"/>
      <c r="G1230" s="185"/>
      <c r="H1230" s="107"/>
      <c r="I1230" s="185"/>
      <c r="J1230" s="185"/>
      <c r="K1230" s="194">
        <f t="shared" si="47"/>
        <v>0</v>
      </c>
    </row>
    <row r="1231" spans="1:11" s="2" customFormat="1" x14ac:dyDescent="0.25">
      <c r="A1231" s="73"/>
      <c r="B1231" s="107"/>
      <c r="C1231" s="45"/>
      <c r="D1231" s="173"/>
      <c r="E1231" s="193"/>
      <c r="F1231" s="189"/>
      <c r="G1231" s="185"/>
      <c r="H1231" s="107"/>
      <c r="I1231" s="185"/>
      <c r="J1231" s="185"/>
      <c r="K1231" s="194">
        <f t="shared" si="47"/>
        <v>0</v>
      </c>
    </row>
    <row r="1232" spans="1:11" s="2" customFormat="1" x14ac:dyDescent="0.25">
      <c r="A1232" s="73"/>
      <c r="B1232" s="107"/>
      <c r="C1232" s="45"/>
      <c r="D1232" s="173"/>
      <c r="E1232" s="193"/>
      <c r="F1232" s="189"/>
      <c r="G1232" s="185"/>
      <c r="H1232" s="107"/>
      <c r="I1232" s="185"/>
      <c r="J1232" s="185"/>
      <c r="K1232" s="194">
        <f t="shared" ref="K1232:K1295" si="48">C1232-J1232</f>
        <v>0</v>
      </c>
    </row>
    <row r="1233" spans="1:11" s="2" customFormat="1" x14ac:dyDescent="0.25">
      <c r="A1233" s="73"/>
      <c r="B1233" s="53"/>
      <c r="C1233" s="45"/>
      <c r="D1233" s="173"/>
      <c r="E1233" s="193"/>
      <c r="F1233" s="189"/>
      <c r="G1233" s="185"/>
      <c r="H1233" s="107"/>
      <c r="I1233" s="185"/>
      <c r="J1233" s="185"/>
      <c r="K1233" s="194">
        <f t="shared" si="48"/>
        <v>0</v>
      </c>
    </row>
    <row r="1234" spans="1:11" s="2" customFormat="1" x14ac:dyDescent="0.25">
      <c r="A1234" s="73"/>
      <c r="B1234" s="53"/>
      <c r="C1234" s="45"/>
      <c r="D1234" s="173"/>
      <c r="E1234" s="193"/>
      <c r="F1234" s="189"/>
      <c r="G1234" s="185"/>
      <c r="H1234" s="107"/>
      <c r="I1234" s="185"/>
      <c r="J1234" s="185"/>
      <c r="K1234" s="194">
        <f t="shared" si="48"/>
        <v>0</v>
      </c>
    </row>
    <row r="1235" spans="1:11" s="2" customFormat="1" x14ac:dyDescent="0.25">
      <c r="A1235" s="73"/>
      <c r="B1235" s="53"/>
      <c r="C1235" s="45"/>
      <c r="D1235" s="173"/>
      <c r="E1235" s="193"/>
      <c r="F1235" s="189"/>
      <c r="G1235" s="185"/>
      <c r="H1235" s="107"/>
      <c r="I1235" s="185"/>
      <c r="J1235" s="185"/>
      <c r="K1235" s="194">
        <f t="shared" si="48"/>
        <v>0</v>
      </c>
    </row>
    <row r="1236" spans="1:11" s="2" customFormat="1" x14ac:dyDescent="0.25">
      <c r="A1236" s="73"/>
      <c r="B1236" s="107"/>
      <c r="C1236" s="45"/>
      <c r="D1236" s="173"/>
      <c r="E1236" s="193"/>
      <c r="F1236" s="189"/>
      <c r="G1236" s="185"/>
      <c r="H1236" s="107"/>
      <c r="I1236" s="185"/>
      <c r="J1236" s="185"/>
      <c r="K1236" s="194">
        <f t="shared" si="48"/>
        <v>0</v>
      </c>
    </row>
    <row r="1237" spans="1:11" s="2" customFormat="1" x14ac:dyDescent="0.25">
      <c r="A1237" s="73"/>
      <c r="B1237" s="53"/>
      <c r="C1237" s="45"/>
      <c r="D1237" s="173"/>
      <c r="E1237" s="193"/>
      <c r="F1237" s="189"/>
      <c r="G1237" s="185"/>
      <c r="H1237" s="107"/>
      <c r="I1237" s="185"/>
      <c r="J1237" s="185"/>
      <c r="K1237" s="194">
        <f t="shared" si="48"/>
        <v>0</v>
      </c>
    </row>
    <row r="1238" spans="1:11" s="2" customFormat="1" x14ac:dyDescent="0.25">
      <c r="A1238" s="73"/>
      <c r="B1238" s="53"/>
      <c r="C1238" s="45"/>
      <c r="D1238" s="173"/>
      <c r="E1238" s="193"/>
      <c r="F1238" s="189"/>
      <c r="G1238" s="185"/>
      <c r="H1238" s="107"/>
      <c r="I1238" s="185"/>
      <c r="J1238" s="185"/>
      <c r="K1238" s="194">
        <f t="shared" si="48"/>
        <v>0</v>
      </c>
    </row>
    <row r="1239" spans="1:11" s="2" customFormat="1" x14ac:dyDescent="0.25">
      <c r="A1239" s="73"/>
      <c r="B1239" s="53"/>
      <c r="C1239" s="45"/>
      <c r="D1239" s="173"/>
      <c r="E1239" s="193"/>
      <c r="F1239" s="189"/>
      <c r="G1239" s="185"/>
      <c r="H1239" s="107"/>
      <c r="I1239" s="185"/>
      <c r="J1239" s="185"/>
      <c r="K1239" s="194">
        <f t="shared" si="48"/>
        <v>0</v>
      </c>
    </row>
    <row r="1240" spans="1:11" s="2" customFormat="1" x14ac:dyDescent="0.25">
      <c r="A1240" s="73"/>
      <c r="B1240" s="107"/>
      <c r="C1240" s="45"/>
      <c r="D1240" s="173"/>
      <c r="E1240" s="193"/>
      <c r="F1240" s="189"/>
      <c r="G1240" s="185"/>
      <c r="H1240" s="107"/>
      <c r="I1240" s="185"/>
      <c r="J1240" s="185"/>
      <c r="K1240" s="194">
        <f t="shared" si="48"/>
        <v>0</v>
      </c>
    </row>
    <row r="1241" spans="1:11" s="2" customFormat="1" x14ac:dyDescent="0.25">
      <c r="A1241" s="73"/>
      <c r="B1241" s="107"/>
      <c r="C1241" s="45"/>
      <c r="D1241" s="173"/>
      <c r="E1241" s="193"/>
      <c r="F1241" s="189"/>
      <c r="G1241" s="185"/>
      <c r="H1241" s="107"/>
      <c r="I1241" s="185"/>
      <c r="J1241" s="185"/>
      <c r="K1241" s="194">
        <f t="shared" si="48"/>
        <v>0</v>
      </c>
    </row>
    <row r="1242" spans="1:11" s="2" customFormat="1" x14ac:dyDescent="0.25">
      <c r="A1242" s="73"/>
      <c r="B1242" s="53"/>
      <c r="C1242" s="45"/>
      <c r="D1242" s="173"/>
      <c r="E1242" s="193"/>
      <c r="F1242" s="189"/>
      <c r="G1242" s="185"/>
      <c r="H1242" s="107"/>
      <c r="I1242" s="185"/>
      <c r="J1242" s="185"/>
      <c r="K1242" s="194">
        <f t="shared" si="48"/>
        <v>0</v>
      </c>
    </row>
    <row r="1243" spans="1:11" s="2" customFormat="1" x14ac:dyDescent="0.25">
      <c r="A1243" s="73"/>
      <c r="B1243" s="53"/>
      <c r="C1243" s="45"/>
      <c r="D1243" s="173"/>
      <c r="E1243" s="193"/>
      <c r="F1243" s="189"/>
      <c r="G1243" s="185"/>
      <c r="H1243" s="107"/>
      <c r="I1243" s="185"/>
      <c r="J1243" s="185"/>
      <c r="K1243" s="194">
        <f t="shared" si="48"/>
        <v>0</v>
      </c>
    </row>
    <row r="1244" spans="1:11" s="2" customFormat="1" x14ac:dyDescent="0.25">
      <c r="A1244" s="73"/>
      <c r="B1244" s="53"/>
      <c r="C1244" s="45"/>
      <c r="D1244" s="173"/>
      <c r="E1244" s="193"/>
      <c r="F1244" s="189"/>
      <c r="G1244" s="185"/>
      <c r="H1244" s="107"/>
      <c r="I1244" s="185"/>
      <c r="J1244" s="185"/>
      <c r="K1244" s="194">
        <f t="shared" si="48"/>
        <v>0</v>
      </c>
    </row>
    <row r="1245" spans="1:11" s="2" customFormat="1" x14ac:dyDescent="0.25">
      <c r="A1245" s="73"/>
      <c r="B1245" s="107"/>
      <c r="C1245" s="45"/>
      <c r="D1245" s="173"/>
      <c r="E1245" s="193"/>
      <c r="F1245" s="189"/>
      <c r="G1245" s="185"/>
      <c r="H1245" s="107"/>
      <c r="I1245" s="185"/>
      <c r="J1245" s="185"/>
      <c r="K1245" s="194">
        <f t="shared" si="48"/>
        <v>0</v>
      </c>
    </row>
    <row r="1246" spans="1:11" s="2" customFormat="1" x14ac:dyDescent="0.25">
      <c r="A1246" s="73"/>
      <c r="B1246" s="107"/>
      <c r="C1246" s="45"/>
      <c r="D1246" s="173"/>
      <c r="E1246" s="209"/>
      <c r="F1246" s="189"/>
      <c r="G1246" s="185"/>
      <c r="H1246" s="107"/>
      <c r="I1246" s="185"/>
      <c r="J1246" s="185"/>
      <c r="K1246" s="194">
        <f t="shared" si="48"/>
        <v>0</v>
      </c>
    </row>
    <row r="1247" spans="1:11" s="2" customFormat="1" x14ac:dyDescent="0.25">
      <c r="A1247" s="73"/>
      <c r="B1247" s="107"/>
      <c r="C1247" s="45"/>
      <c r="D1247" s="173"/>
      <c r="E1247" s="193"/>
      <c r="F1247" s="189"/>
      <c r="G1247" s="185"/>
      <c r="H1247" s="107"/>
      <c r="I1247" s="185"/>
      <c r="J1247" s="185"/>
      <c r="K1247" s="194">
        <f t="shared" si="48"/>
        <v>0</v>
      </c>
    </row>
    <row r="1248" spans="1:11" s="2" customFormat="1" x14ac:dyDescent="0.25">
      <c r="A1248" s="73"/>
      <c r="B1248" s="53"/>
      <c r="C1248" s="45"/>
      <c r="D1248" s="173"/>
      <c r="E1248" s="193"/>
      <c r="F1248" s="189"/>
      <c r="G1248" s="185"/>
      <c r="H1248" s="107"/>
      <c r="I1248" s="185"/>
      <c r="J1248" s="185"/>
      <c r="K1248" s="194">
        <f t="shared" si="48"/>
        <v>0</v>
      </c>
    </row>
    <row r="1249" spans="1:11" s="2" customFormat="1" x14ac:dyDescent="0.25">
      <c r="A1249" s="73"/>
      <c r="B1249" s="53"/>
      <c r="C1249" s="45"/>
      <c r="D1249" s="173"/>
      <c r="E1249" s="193"/>
      <c r="F1249" s="189"/>
      <c r="G1249" s="185"/>
      <c r="H1249" s="107"/>
      <c r="I1249" s="185"/>
      <c r="J1249" s="185"/>
      <c r="K1249" s="194">
        <f t="shared" si="48"/>
        <v>0</v>
      </c>
    </row>
    <row r="1250" spans="1:11" s="2" customFormat="1" x14ac:dyDescent="0.25">
      <c r="A1250" s="73"/>
      <c r="B1250" s="53"/>
      <c r="C1250" s="45"/>
      <c r="D1250" s="173"/>
      <c r="E1250" s="193"/>
      <c r="F1250" s="189"/>
      <c r="G1250" s="185"/>
      <c r="H1250" s="107"/>
      <c r="I1250" s="185"/>
      <c r="J1250" s="185"/>
      <c r="K1250" s="194">
        <f t="shared" si="48"/>
        <v>0</v>
      </c>
    </row>
    <row r="1251" spans="1:11" s="2" customFormat="1" x14ac:dyDescent="0.25">
      <c r="A1251" s="73"/>
      <c r="B1251" s="107"/>
      <c r="C1251" s="45"/>
      <c r="D1251" s="173"/>
      <c r="E1251" s="193"/>
      <c r="F1251" s="189"/>
      <c r="G1251" s="185"/>
      <c r="H1251" s="107"/>
      <c r="I1251" s="185"/>
      <c r="J1251" s="185"/>
      <c r="K1251" s="194">
        <f t="shared" si="48"/>
        <v>0</v>
      </c>
    </row>
    <row r="1252" spans="1:11" s="2" customFormat="1" x14ac:dyDescent="0.25">
      <c r="A1252" s="73"/>
      <c r="B1252" s="107"/>
      <c r="C1252" s="45"/>
      <c r="D1252" s="173"/>
      <c r="E1252" s="193"/>
      <c r="F1252" s="189"/>
      <c r="G1252" s="185"/>
      <c r="H1252" s="107"/>
      <c r="I1252" s="185"/>
      <c r="J1252" s="185"/>
      <c r="K1252" s="194">
        <f t="shared" si="48"/>
        <v>0</v>
      </c>
    </row>
    <row r="1253" spans="1:11" s="2" customFormat="1" x14ac:dyDescent="0.25">
      <c r="A1253" s="73"/>
      <c r="B1253" s="107"/>
      <c r="C1253" s="45"/>
      <c r="D1253" s="173"/>
      <c r="E1253" s="193"/>
      <c r="F1253" s="189"/>
      <c r="G1253" s="185"/>
      <c r="H1253" s="107"/>
      <c r="I1253" s="185"/>
      <c r="J1253" s="185"/>
      <c r="K1253" s="194">
        <f t="shared" si="48"/>
        <v>0</v>
      </c>
    </row>
    <row r="1254" spans="1:11" s="2" customFormat="1" x14ac:dyDescent="0.25">
      <c r="A1254" s="73"/>
      <c r="B1254" s="53"/>
      <c r="C1254" s="45"/>
      <c r="D1254" s="173"/>
      <c r="E1254" s="193"/>
      <c r="F1254" s="189"/>
      <c r="G1254" s="185"/>
      <c r="H1254" s="107"/>
      <c r="I1254" s="185"/>
      <c r="J1254" s="185"/>
      <c r="K1254" s="194">
        <f t="shared" si="48"/>
        <v>0</v>
      </c>
    </row>
    <row r="1255" spans="1:11" s="2" customFormat="1" x14ac:dyDescent="0.25">
      <c r="A1255" s="73"/>
      <c r="B1255" s="53"/>
      <c r="C1255" s="45"/>
      <c r="D1255" s="173"/>
      <c r="E1255" s="193"/>
      <c r="F1255" s="189"/>
      <c r="G1255" s="185"/>
      <c r="H1255" s="107"/>
      <c r="I1255" s="185"/>
      <c r="J1255" s="185"/>
      <c r="K1255" s="194">
        <f t="shared" si="48"/>
        <v>0</v>
      </c>
    </row>
    <row r="1256" spans="1:11" s="2" customFormat="1" x14ac:dyDescent="0.25">
      <c r="A1256" s="73"/>
      <c r="B1256" s="53"/>
      <c r="C1256" s="45"/>
      <c r="D1256" s="173"/>
      <c r="E1256" s="193"/>
      <c r="F1256" s="189"/>
      <c r="G1256" s="185"/>
      <c r="H1256" s="107"/>
      <c r="I1256" s="185"/>
      <c r="J1256" s="185"/>
      <c r="K1256" s="194">
        <f t="shared" si="48"/>
        <v>0</v>
      </c>
    </row>
    <row r="1257" spans="1:11" s="2" customFormat="1" x14ac:dyDescent="0.25">
      <c r="A1257" s="73"/>
      <c r="B1257" s="107"/>
      <c r="C1257" s="45"/>
      <c r="D1257" s="173"/>
      <c r="E1257" s="193"/>
      <c r="F1257" s="189"/>
      <c r="G1257" s="185"/>
      <c r="H1257" s="107"/>
      <c r="I1257" s="185"/>
      <c r="J1257" s="185"/>
      <c r="K1257" s="194">
        <f t="shared" si="48"/>
        <v>0</v>
      </c>
    </row>
    <row r="1258" spans="1:11" s="2" customFormat="1" x14ac:dyDescent="0.25">
      <c r="A1258" s="73"/>
      <c r="B1258" s="107"/>
      <c r="C1258" s="45"/>
      <c r="D1258" s="173"/>
      <c r="E1258" s="193"/>
      <c r="F1258" s="189"/>
      <c r="G1258" s="185"/>
      <c r="H1258" s="107"/>
      <c r="I1258" s="185"/>
      <c r="J1258" s="185"/>
      <c r="K1258" s="194">
        <f t="shared" si="48"/>
        <v>0</v>
      </c>
    </row>
    <row r="1259" spans="1:11" s="2" customFormat="1" x14ac:dyDescent="0.25">
      <c r="A1259" s="73"/>
      <c r="B1259" s="53"/>
      <c r="C1259" s="45"/>
      <c r="D1259" s="173"/>
      <c r="E1259" s="193"/>
      <c r="F1259" s="189"/>
      <c r="G1259" s="185"/>
      <c r="H1259" s="107"/>
      <c r="I1259" s="185"/>
      <c r="J1259" s="185"/>
      <c r="K1259" s="194">
        <f t="shared" si="48"/>
        <v>0</v>
      </c>
    </row>
    <row r="1260" spans="1:11" s="2" customFormat="1" x14ac:dyDescent="0.25">
      <c r="A1260" s="73"/>
      <c r="B1260" s="53"/>
      <c r="C1260" s="45"/>
      <c r="D1260" s="173"/>
      <c r="E1260" s="193"/>
      <c r="F1260" s="189"/>
      <c r="G1260" s="185"/>
      <c r="H1260" s="107"/>
      <c r="I1260" s="185"/>
      <c r="J1260" s="185"/>
      <c r="K1260" s="194">
        <f t="shared" si="48"/>
        <v>0</v>
      </c>
    </row>
    <row r="1261" spans="1:11" s="2" customFormat="1" x14ac:dyDescent="0.25">
      <c r="A1261" s="73"/>
      <c r="B1261" s="53"/>
      <c r="C1261" s="45"/>
      <c r="D1261" s="173"/>
      <c r="E1261" s="193"/>
      <c r="F1261" s="189"/>
      <c r="G1261" s="185"/>
      <c r="H1261" s="107"/>
      <c r="I1261" s="185"/>
      <c r="J1261" s="185"/>
      <c r="K1261" s="194">
        <f t="shared" si="48"/>
        <v>0</v>
      </c>
    </row>
    <row r="1262" spans="1:11" s="2" customFormat="1" x14ac:dyDescent="0.25">
      <c r="A1262" s="73"/>
      <c r="B1262" s="107"/>
      <c r="C1262" s="45"/>
      <c r="D1262" s="173"/>
      <c r="E1262" s="193"/>
      <c r="F1262" s="189"/>
      <c r="G1262" s="185"/>
      <c r="H1262" s="107"/>
      <c r="I1262" s="185"/>
      <c r="J1262" s="185"/>
      <c r="K1262" s="194">
        <f t="shared" si="48"/>
        <v>0</v>
      </c>
    </row>
    <row r="1263" spans="1:11" s="2" customFormat="1" x14ac:dyDescent="0.25">
      <c r="A1263" s="73"/>
      <c r="B1263" s="107"/>
      <c r="C1263" s="45"/>
      <c r="D1263" s="173"/>
      <c r="E1263" s="193"/>
      <c r="F1263" s="189"/>
      <c r="G1263" s="185"/>
      <c r="H1263" s="107"/>
      <c r="I1263" s="185"/>
      <c r="J1263" s="185"/>
      <c r="K1263" s="194">
        <f t="shared" si="48"/>
        <v>0</v>
      </c>
    </row>
    <row r="1264" spans="1:11" s="2" customFormat="1" x14ac:dyDescent="0.25">
      <c r="A1264" s="73"/>
      <c r="B1264" s="107"/>
      <c r="C1264" s="45"/>
      <c r="D1264" s="173"/>
      <c r="E1264" s="193"/>
      <c r="F1264" s="189"/>
      <c r="G1264" s="185"/>
      <c r="H1264" s="107"/>
      <c r="I1264" s="185"/>
      <c r="J1264" s="185"/>
      <c r="K1264" s="194">
        <f t="shared" si="48"/>
        <v>0</v>
      </c>
    </row>
    <row r="1265" spans="1:11" s="2" customFormat="1" x14ac:dyDescent="0.25">
      <c r="A1265" s="73"/>
      <c r="B1265" s="53"/>
      <c r="C1265" s="45"/>
      <c r="D1265" s="173"/>
      <c r="E1265" s="193"/>
      <c r="F1265" s="189"/>
      <c r="G1265" s="185"/>
      <c r="H1265" s="107"/>
      <c r="I1265" s="185"/>
      <c r="J1265" s="185"/>
      <c r="K1265" s="194">
        <f t="shared" si="48"/>
        <v>0</v>
      </c>
    </row>
    <row r="1266" spans="1:11" s="2" customFormat="1" x14ac:dyDescent="0.25">
      <c r="A1266" s="73"/>
      <c r="B1266" s="107"/>
      <c r="C1266" s="45"/>
      <c r="D1266" s="173"/>
      <c r="E1266" s="193"/>
      <c r="F1266" s="189"/>
      <c r="G1266" s="185"/>
      <c r="H1266" s="107"/>
      <c r="I1266" s="185"/>
      <c r="J1266" s="185"/>
      <c r="K1266" s="194">
        <f t="shared" si="48"/>
        <v>0</v>
      </c>
    </row>
    <row r="1267" spans="1:11" s="2" customFormat="1" x14ac:dyDescent="0.25">
      <c r="A1267" s="73"/>
      <c r="B1267" s="107"/>
      <c r="C1267" s="45"/>
      <c r="D1267" s="173"/>
      <c r="E1267" s="193"/>
      <c r="F1267" s="189"/>
      <c r="G1267" s="185"/>
      <c r="H1267" s="107"/>
      <c r="I1267" s="185"/>
      <c r="J1267" s="185"/>
      <c r="K1267" s="194">
        <f t="shared" si="48"/>
        <v>0</v>
      </c>
    </row>
    <row r="1268" spans="1:11" s="2" customFormat="1" x14ac:dyDescent="0.25">
      <c r="A1268" s="73"/>
      <c r="B1268" s="107"/>
      <c r="C1268" s="45"/>
      <c r="D1268" s="173"/>
      <c r="E1268" s="193"/>
      <c r="F1268" s="189"/>
      <c r="G1268" s="185"/>
      <c r="H1268" s="107"/>
      <c r="I1268" s="185"/>
      <c r="J1268" s="185"/>
      <c r="K1268" s="194">
        <f t="shared" si="48"/>
        <v>0</v>
      </c>
    </row>
    <row r="1269" spans="1:11" s="2" customFormat="1" x14ac:dyDescent="0.25">
      <c r="A1269" s="73"/>
      <c r="B1269" s="53"/>
      <c r="C1269" s="45"/>
      <c r="D1269" s="173"/>
      <c r="E1269" s="193"/>
      <c r="F1269" s="189"/>
      <c r="G1269" s="185"/>
      <c r="H1269" s="107"/>
      <c r="I1269" s="185"/>
      <c r="J1269" s="185"/>
      <c r="K1269" s="194">
        <f t="shared" si="48"/>
        <v>0</v>
      </c>
    </row>
    <row r="1270" spans="1:11" s="2" customFormat="1" x14ac:dyDescent="0.25">
      <c r="A1270" s="73"/>
      <c r="B1270" s="53"/>
      <c r="C1270" s="45"/>
      <c r="D1270" s="173"/>
      <c r="E1270" s="193"/>
      <c r="F1270" s="189"/>
      <c r="G1270" s="185"/>
      <c r="H1270" s="107"/>
      <c r="I1270" s="185"/>
      <c r="J1270" s="185"/>
      <c r="K1270" s="194">
        <f t="shared" si="48"/>
        <v>0</v>
      </c>
    </row>
    <row r="1271" spans="1:11" s="2" customFormat="1" x14ac:dyDescent="0.25">
      <c r="A1271" s="73"/>
      <c r="B1271" s="53"/>
      <c r="C1271" s="45"/>
      <c r="D1271" s="173"/>
      <c r="E1271" s="193"/>
      <c r="F1271" s="189"/>
      <c r="G1271" s="185"/>
      <c r="H1271" s="107"/>
      <c r="I1271" s="185"/>
      <c r="J1271" s="185"/>
      <c r="K1271" s="194">
        <f t="shared" si="48"/>
        <v>0</v>
      </c>
    </row>
    <row r="1272" spans="1:11" s="2" customFormat="1" x14ac:dyDescent="0.25">
      <c r="A1272" s="73"/>
      <c r="B1272" s="107"/>
      <c r="C1272" s="45"/>
      <c r="D1272" s="173"/>
      <c r="E1272" s="193"/>
      <c r="F1272" s="189"/>
      <c r="G1272" s="185"/>
      <c r="H1272" s="107"/>
      <c r="I1272" s="185"/>
      <c r="J1272" s="185"/>
      <c r="K1272" s="194">
        <f t="shared" si="48"/>
        <v>0</v>
      </c>
    </row>
    <row r="1273" spans="1:11" s="2" customFormat="1" x14ac:dyDescent="0.25">
      <c r="A1273" s="73"/>
      <c r="B1273" s="107"/>
      <c r="C1273" s="45"/>
      <c r="D1273" s="173"/>
      <c r="E1273" s="193"/>
      <c r="F1273" s="189"/>
      <c r="G1273" s="185"/>
      <c r="H1273" s="107"/>
      <c r="I1273" s="185"/>
      <c r="J1273" s="185"/>
      <c r="K1273" s="194">
        <f t="shared" si="48"/>
        <v>0</v>
      </c>
    </row>
    <row r="1274" spans="1:11" s="2" customFormat="1" x14ac:dyDescent="0.25">
      <c r="A1274" s="73"/>
      <c r="B1274" s="107"/>
      <c r="C1274" s="45"/>
      <c r="D1274" s="173"/>
      <c r="E1274" s="193"/>
      <c r="F1274" s="189"/>
      <c r="G1274" s="185"/>
      <c r="H1274" s="107"/>
      <c r="I1274" s="185"/>
      <c r="J1274" s="185"/>
      <c r="K1274" s="194">
        <f t="shared" si="48"/>
        <v>0</v>
      </c>
    </row>
    <row r="1275" spans="1:11" s="2" customFormat="1" x14ac:dyDescent="0.25">
      <c r="A1275" s="73"/>
      <c r="B1275" s="107"/>
      <c r="C1275" s="45"/>
      <c r="D1275" s="173"/>
      <c r="E1275" s="193"/>
      <c r="F1275" s="189"/>
      <c r="G1275" s="185"/>
      <c r="H1275" s="107"/>
      <c r="I1275" s="185"/>
      <c r="J1275" s="185"/>
      <c r="K1275" s="194">
        <f t="shared" si="48"/>
        <v>0</v>
      </c>
    </row>
    <row r="1276" spans="1:11" s="2" customFormat="1" x14ac:dyDescent="0.25">
      <c r="A1276" s="73"/>
      <c r="B1276" s="53"/>
      <c r="C1276" s="45"/>
      <c r="D1276" s="173"/>
      <c r="E1276" s="193"/>
      <c r="F1276" s="189"/>
      <c r="G1276" s="185"/>
      <c r="H1276" s="107"/>
      <c r="I1276" s="185"/>
      <c r="J1276" s="185"/>
      <c r="K1276" s="194">
        <f t="shared" si="48"/>
        <v>0</v>
      </c>
    </row>
    <row r="1277" spans="1:11" s="2" customFormat="1" x14ac:dyDescent="0.25">
      <c r="A1277" s="73"/>
      <c r="B1277" s="53"/>
      <c r="C1277" s="45"/>
      <c r="D1277" s="173"/>
      <c r="E1277" s="193"/>
      <c r="F1277" s="189"/>
      <c r="G1277" s="185"/>
      <c r="H1277" s="107"/>
      <c r="I1277" s="185"/>
      <c r="J1277" s="185"/>
      <c r="K1277" s="194">
        <f t="shared" si="48"/>
        <v>0</v>
      </c>
    </row>
    <row r="1278" spans="1:11" s="2" customFormat="1" x14ac:dyDescent="0.25">
      <c r="A1278" s="73"/>
      <c r="B1278" s="53"/>
      <c r="C1278" s="45"/>
      <c r="D1278" s="173"/>
      <c r="E1278" s="193"/>
      <c r="F1278" s="189"/>
      <c r="G1278" s="185"/>
      <c r="H1278" s="107"/>
      <c r="I1278" s="185"/>
      <c r="J1278" s="185"/>
      <c r="K1278" s="194">
        <f t="shared" si="48"/>
        <v>0</v>
      </c>
    </row>
    <row r="1279" spans="1:11" s="2" customFormat="1" x14ac:dyDescent="0.25">
      <c r="A1279" s="73"/>
      <c r="B1279" s="107"/>
      <c r="C1279" s="45"/>
      <c r="D1279" s="173"/>
      <c r="E1279" s="193"/>
      <c r="F1279" s="189"/>
      <c r="G1279" s="185"/>
      <c r="H1279" s="107"/>
      <c r="I1279" s="185"/>
      <c r="J1279" s="185"/>
      <c r="K1279" s="194">
        <f t="shared" si="48"/>
        <v>0</v>
      </c>
    </row>
    <row r="1280" spans="1:11" s="2" customFormat="1" x14ac:dyDescent="0.25">
      <c r="A1280" s="73"/>
      <c r="B1280" s="107"/>
      <c r="C1280" s="45"/>
      <c r="D1280" s="173"/>
      <c r="E1280" s="193"/>
      <c r="F1280" s="189"/>
      <c r="G1280" s="185"/>
      <c r="H1280" s="107"/>
      <c r="I1280" s="185"/>
      <c r="J1280" s="185"/>
      <c r="K1280" s="194">
        <f t="shared" si="48"/>
        <v>0</v>
      </c>
    </row>
    <row r="1281" spans="1:11" s="2" customFormat="1" x14ac:dyDescent="0.25">
      <c r="A1281" s="73"/>
      <c r="B1281" s="53"/>
      <c r="C1281" s="45"/>
      <c r="D1281" s="173"/>
      <c r="E1281" s="193"/>
      <c r="F1281" s="189"/>
      <c r="G1281" s="185"/>
      <c r="H1281" s="107"/>
      <c r="I1281" s="185"/>
      <c r="J1281" s="185"/>
      <c r="K1281" s="194">
        <f t="shared" si="48"/>
        <v>0</v>
      </c>
    </row>
    <row r="1282" spans="1:11" s="2" customFormat="1" x14ac:dyDescent="0.25">
      <c r="A1282" s="73"/>
      <c r="B1282" s="53"/>
      <c r="C1282" s="45"/>
      <c r="D1282" s="173"/>
      <c r="E1282" s="193"/>
      <c r="F1282" s="189"/>
      <c r="G1282" s="185"/>
      <c r="H1282" s="107"/>
      <c r="I1282" s="185"/>
      <c r="J1282" s="185"/>
      <c r="K1282" s="194">
        <f t="shared" si="48"/>
        <v>0</v>
      </c>
    </row>
    <row r="1283" spans="1:11" s="2" customFormat="1" x14ac:dyDescent="0.25">
      <c r="A1283" s="73"/>
      <c r="B1283" s="53"/>
      <c r="C1283" s="45"/>
      <c r="D1283" s="173"/>
      <c r="E1283" s="193"/>
      <c r="F1283" s="189"/>
      <c r="G1283" s="185"/>
      <c r="H1283" s="107"/>
      <c r="I1283" s="185"/>
      <c r="J1283" s="185"/>
      <c r="K1283" s="194">
        <f t="shared" si="48"/>
        <v>0</v>
      </c>
    </row>
    <row r="1284" spans="1:11" s="2" customFormat="1" x14ac:dyDescent="0.25">
      <c r="A1284" s="73"/>
      <c r="B1284" s="107"/>
      <c r="C1284" s="45"/>
      <c r="D1284" s="173"/>
      <c r="E1284" s="193"/>
      <c r="F1284" s="189"/>
      <c r="G1284" s="185"/>
      <c r="H1284" s="107"/>
      <c r="I1284" s="185"/>
      <c r="J1284" s="185"/>
      <c r="K1284" s="194">
        <f t="shared" si="48"/>
        <v>0</v>
      </c>
    </row>
    <row r="1285" spans="1:11" s="2" customFormat="1" x14ac:dyDescent="0.25">
      <c r="A1285" s="73"/>
      <c r="B1285" s="107"/>
      <c r="C1285" s="45"/>
      <c r="D1285" s="173"/>
      <c r="E1285" s="193"/>
      <c r="F1285" s="189"/>
      <c r="G1285" s="185"/>
      <c r="H1285" s="107"/>
      <c r="I1285" s="185"/>
      <c r="J1285" s="185"/>
      <c r="K1285" s="194">
        <f t="shared" si="48"/>
        <v>0</v>
      </c>
    </row>
    <row r="1286" spans="1:11" s="2" customFormat="1" x14ac:dyDescent="0.25">
      <c r="A1286" s="73"/>
      <c r="B1286" s="107"/>
      <c r="C1286" s="45"/>
      <c r="D1286" s="173"/>
      <c r="E1286" s="193"/>
      <c r="F1286" s="189"/>
      <c r="G1286" s="185"/>
      <c r="H1286" s="107"/>
      <c r="I1286" s="185"/>
      <c r="J1286" s="185"/>
      <c r="K1286" s="194">
        <f t="shared" si="48"/>
        <v>0</v>
      </c>
    </row>
    <row r="1287" spans="1:11" s="2" customFormat="1" x14ac:dyDescent="0.25">
      <c r="A1287" s="73"/>
      <c r="B1287" s="53"/>
      <c r="C1287" s="45"/>
      <c r="D1287" s="173"/>
      <c r="E1287" s="193"/>
      <c r="F1287" s="189"/>
      <c r="G1287" s="185"/>
      <c r="H1287" s="107"/>
      <c r="I1287" s="185"/>
      <c r="J1287" s="185"/>
      <c r="K1287" s="194">
        <f t="shared" si="48"/>
        <v>0</v>
      </c>
    </row>
    <row r="1288" spans="1:11" s="2" customFormat="1" x14ac:dyDescent="0.25">
      <c r="A1288" s="73"/>
      <c r="B1288" s="53"/>
      <c r="C1288" s="45"/>
      <c r="D1288" s="173"/>
      <c r="E1288" s="193"/>
      <c r="F1288" s="189"/>
      <c r="G1288" s="185"/>
      <c r="H1288" s="107"/>
      <c r="I1288" s="185"/>
      <c r="J1288" s="185"/>
      <c r="K1288" s="194">
        <f t="shared" si="48"/>
        <v>0</v>
      </c>
    </row>
    <row r="1289" spans="1:11" s="2" customFormat="1" x14ac:dyDescent="0.25">
      <c r="A1289" s="73"/>
      <c r="B1289" s="53"/>
      <c r="C1289" s="45"/>
      <c r="D1289" s="173"/>
      <c r="E1289" s="193"/>
      <c r="F1289" s="189"/>
      <c r="G1289" s="185"/>
      <c r="H1289" s="107"/>
      <c r="I1289" s="185"/>
      <c r="J1289" s="185"/>
      <c r="K1289" s="194">
        <f t="shared" si="48"/>
        <v>0</v>
      </c>
    </row>
    <row r="1290" spans="1:11" s="2" customFormat="1" x14ac:dyDescent="0.25">
      <c r="A1290" s="73"/>
      <c r="B1290" s="107"/>
      <c r="C1290" s="45"/>
      <c r="D1290" s="173"/>
      <c r="E1290" s="193"/>
      <c r="F1290" s="189"/>
      <c r="G1290" s="185"/>
      <c r="H1290" s="107"/>
      <c r="I1290" s="185"/>
      <c r="J1290" s="185"/>
      <c r="K1290" s="194">
        <f t="shared" si="48"/>
        <v>0</v>
      </c>
    </row>
    <row r="1291" spans="1:11" s="2" customFormat="1" x14ac:dyDescent="0.25">
      <c r="A1291" s="73"/>
      <c r="B1291" s="107"/>
      <c r="C1291" s="45"/>
      <c r="D1291" s="173"/>
      <c r="E1291" s="193"/>
      <c r="F1291" s="189"/>
      <c r="G1291" s="185"/>
      <c r="H1291" s="107"/>
      <c r="I1291" s="185"/>
      <c r="J1291" s="185"/>
      <c r="K1291" s="194">
        <f t="shared" si="48"/>
        <v>0</v>
      </c>
    </row>
    <row r="1292" spans="1:11" s="2" customFormat="1" x14ac:dyDescent="0.25">
      <c r="A1292" s="73"/>
      <c r="B1292" s="53"/>
      <c r="C1292" s="45"/>
      <c r="D1292" s="173"/>
      <c r="E1292" s="193"/>
      <c r="F1292" s="189"/>
      <c r="G1292" s="185"/>
      <c r="H1292" s="107"/>
      <c r="I1292" s="185"/>
      <c r="J1292" s="185"/>
      <c r="K1292" s="194">
        <f t="shared" si="48"/>
        <v>0</v>
      </c>
    </row>
    <row r="1293" spans="1:11" s="2" customFormat="1" x14ac:dyDescent="0.25">
      <c r="A1293" s="73"/>
      <c r="B1293" s="53"/>
      <c r="C1293" s="45"/>
      <c r="D1293" s="173"/>
      <c r="E1293" s="193"/>
      <c r="F1293" s="189"/>
      <c r="G1293" s="185"/>
      <c r="H1293" s="107"/>
      <c r="I1293" s="185"/>
      <c r="J1293" s="185"/>
      <c r="K1293" s="194">
        <f t="shared" si="48"/>
        <v>0</v>
      </c>
    </row>
    <row r="1294" spans="1:11" s="2" customFormat="1" x14ac:dyDescent="0.25">
      <c r="A1294" s="73"/>
      <c r="B1294" s="53"/>
      <c r="C1294" s="45"/>
      <c r="D1294" s="173"/>
      <c r="E1294" s="193"/>
      <c r="F1294" s="189"/>
      <c r="G1294" s="185"/>
      <c r="H1294" s="107"/>
      <c r="I1294" s="185"/>
      <c r="J1294" s="185"/>
      <c r="K1294" s="194">
        <f t="shared" si="48"/>
        <v>0</v>
      </c>
    </row>
    <row r="1295" spans="1:11" s="2" customFormat="1" x14ac:dyDescent="0.25">
      <c r="A1295" s="73"/>
      <c r="B1295" s="107"/>
      <c r="C1295" s="45"/>
      <c r="D1295" s="173"/>
      <c r="E1295" s="193"/>
      <c r="F1295" s="189"/>
      <c r="G1295" s="185"/>
      <c r="H1295" s="107"/>
      <c r="I1295" s="185"/>
      <c r="J1295" s="185"/>
      <c r="K1295" s="194">
        <f t="shared" si="48"/>
        <v>0</v>
      </c>
    </row>
    <row r="1296" spans="1:11" s="2" customFormat="1" x14ac:dyDescent="0.25">
      <c r="A1296" s="73"/>
      <c r="B1296" s="53"/>
      <c r="C1296" s="45"/>
      <c r="D1296" s="173"/>
      <c r="E1296" s="193"/>
      <c r="F1296" s="189"/>
      <c r="G1296" s="185"/>
      <c r="H1296" s="107"/>
      <c r="I1296" s="185"/>
      <c r="J1296" s="185"/>
      <c r="K1296" s="194">
        <f t="shared" ref="K1296:K1359" si="49">C1296-J1296</f>
        <v>0</v>
      </c>
    </row>
    <row r="1297" spans="1:11" s="2" customFormat="1" x14ac:dyDescent="0.25">
      <c r="A1297" s="73"/>
      <c r="B1297" s="53"/>
      <c r="C1297" s="45"/>
      <c r="D1297" s="173"/>
      <c r="E1297" s="193"/>
      <c r="F1297" s="189"/>
      <c r="G1297" s="185"/>
      <c r="H1297" s="107"/>
      <c r="I1297" s="185"/>
      <c r="J1297" s="185"/>
      <c r="K1297" s="194">
        <f t="shared" si="49"/>
        <v>0</v>
      </c>
    </row>
    <row r="1298" spans="1:11" s="2" customFormat="1" x14ac:dyDescent="0.25">
      <c r="A1298" s="73"/>
      <c r="B1298" s="53"/>
      <c r="C1298" s="45"/>
      <c r="D1298" s="173"/>
      <c r="E1298" s="193"/>
      <c r="F1298" s="189"/>
      <c r="G1298" s="185"/>
      <c r="H1298" s="107"/>
      <c r="I1298" s="185"/>
      <c r="J1298" s="185"/>
      <c r="K1298" s="194">
        <f t="shared" si="49"/>
        <v>0</v>
      </c>
    </row>
    <row r="1299" spans="1:11" s="2" customFormat="1" x14ac:dyDescent="0.25">
      <c r="A1299" s="73"/>
      <c r="B1299" s="107"/>
      <c r="C1299" s="45"/>
      <c r="D1299" s="173"/>
      <c r="E1299" s="193"/>
      <c r="F1299" s="189"/>
      <c r="G1299" s="185"/>
      <c r="H1299" s="107"/>
      <c r="I1299" s="185"/>
      <c r="J1299" s="185"/>
      <c r="K1299" s="194">
        <f t="shared" si="49"/>
        <v>0</v>
      </c>
    </row>
    <row r="1300" spans="1:11" s="2" customFormat="1" x14ac:dyDescent="0.25">
      <c r="A1300" s="73"/>
      <c r="B1300" s="107"/>
      <c r="C1300" s="45"/>
      <c r="D1300" s="173"/>
      <c r="E1300" s="193"/>
      <c r="F1300" s="189"/>
      <c r="G1300" s="185"/>
      <c r="H1300" s="107"/>
      <c r="I1300" s="185"/>
      <c r="J1300" s="185"/>
      <c r="K1300" s="194">
        <f t="shared" si="49"/>
        <v>0</v>
      </c>
    </row>
    <row r="1301" spans="1:11" s="2" customFormat="1" x14ac:dyDescent="0.25">
      <c r="A1301" s="73"/>
      <c r="B1301" s="107"/>
      <c r="C1301" s="45"/>
      <c r="D1301" s="173"/>
      <c r="E1301" s="193"/>
      <c r="F1301" s="189"/>
      <c r="G1301" s="185"/>
      <c r="H1301" s="107"/>
      <c r="I1301" s="185"/>
      <c r="J1301" s="185"/>
      <c r="K1301" s="194">
        <f t="shared" si="49"/>
        <v>0</v>
      </c>
    </row>
    <row r="1302" spans="1:11" s="2" customFormat="1" x14ac:dyDescent="0.25">
      <c r="A1302" s="73"/>
      <c r="B1302" s="53"/>
      <c r="C1302" s="45"/>
      <c r="D1302" s="173"/>
      <c r="E1302" s="193"/>
      <c r="F1302" s="189"/>
      <c r="G1302" s="185"/>
      <c r="H1302" s="107"/>
      <c r="I1302" s="185"/>
      <c r="J1302" s="185"/>
      <c r="K1302" s="194">
        <f t="shared" si="49"/>
        <v>0</v>
      </c>
    </row>
    <row r="1303" spans="1:11" s="2" customFormat="1" x14ac:dyDescent="0.25">
      <c r="A1303" s="73"/>
      <c r="B1303" s="53"/>
      <c r="C1303" s="45"/>
      <c r="D1303" s="173"/>
      <c r="E1303" s="193"/>
      <c r="F1303" s="189"/>
      <c r="G1303" s="185"/>
      <c r="H1303" s="107"/>
      <c r="I1303" s="185"/>
      <c r="J1303" s="185"/>
      <c r="K1303" s="194">
        <f t="shared" si="49"/>
        <v>0</v>
      </c>
    </row>
    <row r="1304" spans="1:11" s="2" customFormat="1" x14ac:dyDescent="0.25">
      <c r="A1304" s="73"/>
      <c r="B1304" s="53"/>
      <c r="C1304" s="45"/>
      <c r="D1304" s="173"/>
      <c r="E1304" s="193"/>
      <c r="F1304" s="189"/>
      <c r="G1304" s="185"/>
      <c r="H1304" s="107"/>
      <c r="I1304" s="185"/>
      <c r="J1304" s="185"/>
      <c r="K1304" s="194">
        <f t="shared" si="49"/>
        <v>0</v>
      </c>
    </row>
    <row r="1305" spans="1:11" s="2" customFormat="1" x14ac:dyDescent="0.25">
      <c r="A1305" s="73"/>
      <c r="B1305" s="107"/>
      <c r="C1305" s="45"/>
      <c r="D1305" s="173"/>
      <c r="E1305" s="193"/>
      <c r="F1305" s="189"/>
      <c r="G1305" s="185"/>
      <c r="H1305" s="107"/>
      <c r="I1305" s="185"/>
      <c r="J1305" s="185"/>
      <c r="K1305" s="194">
        <f t="shared" si="49"/>
        <v>0</v>
      </c>
    </row>
    <row r="1306" spans="1:11" s="2" customFormat="1" x14ac:dyDescent="0.25">
      <c r="A1306" s="73"/>
      <c r="B1306" s="107"/>
      <c r="C1306" s="45"/>
      <c r="D1306" s="173"/>
      <c r="E1306" s="193"/>
      <c r="F1306" s="189"/>
      <c r="G1306" s="185"/>
      <c r="H1306" s="107"/>
      <c r="I1306" s="185"/>
      <c r="J1306" s="185"/>
      <c r="K1306" s="194">
        <f t="shared" si="49"/>
        <v>0</v>
      </c>
    </row>
    <row r="1307" spans="1:11" s="2" customFormat="1" x14ac:dyDescent="0.25">
      <c r="A1307" s="73"/>
      <c r="B1307" s="53"/>
      <c r="C1307" s="45"/>
      <c r="D1307" s="173"/>
      <c r="E1307" s="193"/>
      <c r="F1307" s="189"/>
      <c r="G1307" s="185"/>
      <c r="H1307" s="107"/>
      <c r="I1307" s="185"/>
      <c r="J1307" s="185"/>
      <c r="K1307" s="194">
        <f t="shared" si="49"/>
        <v>0</v>
      </c>
    </row>
    <row r="1308" spans="1:11" s="2" customFormat="1" x14ac:dyDescent="0.25">
      <c r="A1308" s="73"/>
      <c r="B1308" s="53"/>
      <c r="C1308" s="45"/>
      <c r="D1308" s="173"/>
      <c r="E1308" s="193"/>
      <c r="F1308" s="189"/>
      <c r="G1308" s="185"/>
      <c r="H1308" s="107"/>
      <c r="I1308" s="185"/>
      <c r="J1308" s="185"/>
      <c r="K1308" s="194">
        <f t="shared" si="49"/>
        <v>0</v>
      </c>
    </row>
    <row r="1309" spans="1:11" s="2" customFormat="1" x14ac:dyDescent="0.25">
      <c r="A1309" s="73"/>
      <c r="B1309" s="53"/>
      <c r="C1309" s="45"/>
      <c r="D1309" s="173"/>
      <c r="E1309" s="193"/>
      <c r="F1309" s="189"/>
      <c r="G1309" s="185"/>
      <c r="H1309" s="107"/>
      <c r="I1309" s="185"/>
      <c r="J1309" s="185"/>
      <c r="K1309" s="194">
        <f t="shared" si="49"/>
        <v>0</v>
      </c>
    </row>
    <row r="1310" spans="1:11" s="2" customFormat="1" x14ac:dyDescent="0.25">
      <c r="A1310" s="73"/>
      <c r="B1310" s="107"/>
      <c r="C1310" s="45"/>
      <c r="D1310" s="173"/>
      <c r="E1310" s="193"/>
      <c r="F1310" s="189"/>
      <c r="G1310" s="185"/>
      <c r="H1310" s="107"/>
      <c r="I1310" s="185"/>
      <c r="J1310" s="185"/>
      <c r="K1310" s="194">
        <f t="shared" si="49"/>
        <v>0</v>
      </c>
    </row>
    <row r="1311" spans="1:11" s="2" customFormat="1" x14ac:dyDescent="0.25">
      <c r="A1311" s="73"/>
      <c r="B1311" s="107"/>
      <c r="C1311" s="45"/>
      <c r="D1311" s="173"/>
      <c r="E1311" s="193"/>
      <c r="F1311" s="189"/>
      <c r="G1311" s="185"/>
      <c r="H1311" s="107"/>
      <c r="I1311" s="185"/>
      <c r="J1311" s="185"/>
      <c r="K1311" s="194">
        <f t="shared" si="49"/>
        <v>0</v>
      </c>
    </row>
    <row r="1312" spans="1:11" s="2" customFormat="1" x14ac:dyDescent="0.25">
      <c r="A1312" s="73"/>
      <c r="B1312" s="107"/>
      <c r="C1312" s="45"/>
      <c r="D1312" s="173"/>
      <c r="E1312" s="193"/>
      <c r="F1312" s="189"/>
      <c r="G1312" s="185"/>
      <c r="H1312" s="107"/>
      <c r="I1312" s="185"/>
      <c r="J1312" s="185"/>
      <c r="K1312" s="194">
        <f t="shared" si="49"/>
        <v>0</v>
      </c>
    </row>
    <row r="1313" spans="1:11" s="2" customFormat="1" x14ac:dyDescent="0.25">
      <c r="A1313" s="73"/>
      <c r="B1313" s="53"/>
      <c r="C1313" s="45"/>
      <c r="D1313" s="173"/>
      <c r="E1313" s="193"/>
      <c r="F1313" s="189"/>
      <c r="G1313" s="185"/>
      <c r="H1313" s="107"/>
      <c r="I1313" s="185"/>
      <c r="J1313" s="185"/>
      <c r="K1313" s="194">
        <f t="shared" si="49"/>
        <v>0</v>
      </c>
    </row>
    <row r="1314" spans="1:11" s="2" customFormat="1" x14ac:dyDescent="0.25">
      <c r="A1314" s="73"/>
      <c r="B1314" s="107"/>
      <c r="C1314" s="45"/>
      <c r="D1314" s="173"/>
      <c r="E1314" s="193"/>
      <c r="F1314" s="189"/>
      <c r="G1314" s="185"/>
      <c r="H1314" s="107"/>
      <c r="I1314" s="185"/>
      <c r="J1314" s="185"/>
      <c r="K1314" s="194">
        <f t="shared" si="49"/>
        <v>0</v>
      </c>
    </row>
    <row r="1315" spans="1:11" s="2" customFormat="1" x14ac:dyDescent="0.25">
      <c r="A1315" s="73"/>
      <c r="B1315" s="107"/>
      <c r="C1315" s="45"/>
      <c r="D1315" s="173"/>
      <c r="E1315" s="193"/>
      <c r="F1315" s="189"/>
      <c r="G1315" s="185"/>
      <c r="H1315" s="107"/>
      <c r="I1315" s="185"/>
      <c r="J1315" s="185"/>
      <c r="K1315" s="194">
        <f t="shared" si="49"/>
        <v>0</v>
      </c>
    </row>
    <row r="1316" spans="1:11" s="2" customFormat="1" x14ac:dyDescent="0.25">
      <c r="A1316" s="73"/>
      <c r="B1316" s="107"/>
      <c r="C1316" s="45"/>
      <c r="D1316" s="173"/>
      <c r="E1316" s="193"/>
      <c r="F1316" s="189"/>
      <c r="G1316" s="185"/>
      <c r="H1316" s="107"/>
      <c r="I1316" s="185"/>
      <c r="J1316" s="185"/>
      <c r="K1316" s="194">
        <f t="shared" si="49"/>
        <v>0</v>
      </c>
    </row>
    <row r="1317" spans="1:11" s="2" customFormat="1" x14ac:dyDescent="0.25">
      <c r="A1317" s="73"/>
      <c r="B1317" s="53"/>
      <c r="C1317" s="45"/>
      <c r="D1317" s="173"/>
      <c r="E1317" s="193"/>
      <c r="F1317" s="189"/>
      <c r="G1317" s="185"/>
      <c r="H1317" s="107"/>
      <c r="I1317" s="185"/>
      <c r="J1317" s="185"/>
      <c r="K1317" s="194">
        <f t="shared" si="49"/>
        <v>0</v>
      </c>
    </row>
    <row r="1318" spans="1:11" s="2" customFormat="1" x14ac:dyDescent="0.25">
      <c r="A1318" s="73"/>
      <c r="B1318" s="53"/>
      <c r="C1318" s="45"/>
      <c r="D1318" s="173"/>
      <c r="E1318" s="193"/>
      <c r="F1318" s="189"/>
      <c r="G1318" s="185"/>
      <c r="H1318" s="107"/>
      <c r="I1318" s="185"/>
      <c r="J1318" s="185"/>
      <c r="K1318" s="194">
        <f t="shared" si="49"/>
        <v>0</v>
      </c>
    </row>
    <row r="1319" spans="1:11" s="2" customFormat="1" x14ac:dyDescent="0.25">
      <c r="A1319" s="73"/>
      <c r="B1319" s="53"/>
      <c r="C1319" s="45"/>
      <c r="D1319" s="173"/>
      <c r="E1319" s="193"/>
      <c r="F1319" s="189"/>
      <c r="G1319" s="185"/>
      <c r="H1319" s="107"/>
      <c r="I1319" s="185"/>
      <c r="J1319" s="185"/>
      <c r="K1319" s="194">
        <f t="shared" si="49"/>
        <v>0</v>
      </c>
    </row>
    <row r="1320" spans="1:11" s="2" customFormat="1" x14ac:dyDescent="0.25">
      <c r="A1320" s="73"/>
      <c r="B1320" s="107"/>
      <c r="C1320" s="45"/>
      <c r="D1320" s="173"/>
      <c r="E1320" s="193"/>
      <c r="F1320" s="189"/>
      <c r="G1320" s="185"/>
      <c r="H1320" s="107"/>
      <c r="I1320" s="185"/>
      <c r="J1320" s="185"/>
      <c r="K1320" s="194">
        <f t="shared" si="49"/>
        <v>0</v>
      </c>
    </row>
    <row r="1321" spans="1:11" s="2" customFormat="1" x14ac:dyDescent="0.25">
      <c r="A1321" s="73"/>
      <c r="B1321" s="107"/>
      <c r="C1321" s="45"/>
      <c r="D1321" s="173"/>
      <c r="E1321" s="193"/>
      <c r="F1321" s="189"/>
      <c r="G1321" s="185"/>
      <c r="H1321" s="107"/>
      <c r="I1321" s="185"/>
      <c r="J1321" s="185"/>
      <c r="K1321" s="194">
        <f t="shared" si="49"/>
        <v>0</v>
      </c>
    </row>
    <row r="1322" spans="1:11" s="2" customFormat="1" x14ac:dyDescent="0.25">
      <c r="A1322" s="73"/>
      <c r="B1322" s="53"/>
      <c r="C1322" s="45"/>
      <c r="D1322" s="173"/>
      <c r="E1322" s="193"/>
      <c r="F1322" s="189"/>
      <c r="G1322" s="185"/>
      <c r="H1322" s="107"/>
      <c r="I1322" s="185"/>
      <c r="J1322" s="185"/>
      <c r="K1322" s="194">
        <f t="shared" si="49"/>
        <v>0</v>
      </c>
    </row>
    <row r="1323" spans="1:11" s="2" customFormat="1" x14ac:dyDescent="0.25">
      <c r="A1323" s="73"/>
      <c r="B1323" s="53"/>
      <c r="C1323" s="45"/>
      <c r="D1323" s="173"/>
      <c r="E1323" s="193"/>
      <c r="F1323" s="189"/>
      <c r="G1323" s="185"/>
      <c r="H1323" s="107"/>
      <c r="I1323" s="185"/>
      <c r="J1323" s="185"/>
      <c r="K1323" s="194">
        <f t="shared" si="49"/>
        <v>0</v>
      </c>
    </row>
    <row r="1324" spans="1:11" s="2" customFormat="1" x14ac:dyDescent="0.25">
      <c r="A1324" s="73"/>
      <c r="B1324" s="53"/>
      <c r="C1324" s="45"/>
      <c r="D1324" s="173"/>
      <c r="E1324" s="193"/>
      <c r="F1324" s="189"/>
      <c r="G1324" s="185"/>
      <c r="H1324" s="107"/>
      <c r="I1324" s="185"/>
      <c r="J1324" s="185"/>
      <c r="K1324" s="194">
        <f t="shared" si="49"/>
        <v>0</v>
      </c>
    </row>
    <row r="1325" spans="1:11" s="2" customFormat="1" x14ac:dyDescent="0.25">
      <c r="A1325" s="73"/>
      <c r="B1325" s="107"/>
      <c r="C1325" s="45"/>
      <c r="D1325" s="173"/>
      <c r="E1325" s="193"/>
      <c r="F1325" s="189"/>
      <c r="G1325" s="185"/>
      <c r="H1325" s="107"/>
      <c r="I1325" s="185"/>
      <c r="J1325" s="185"/>
      <c r="K1325" s="194">
        <f t="shared" si="49"/>
        <v>0</v>
      </c>
    </row>
    <row r="1326" spans="1:11" s="2" customFormat="1" x14ac:dyDescent="0.25">
      <c r="A1326" s="73"/>
      <c r="B1326" s="107"/>
      <c r="C1326" s="45"/>
      <c r="D1326" s="173"/>
      <c r="E1326" s="193"/>
      <c r="F1326" s="189"/>
      <c r="G1326" s="185"/>
      <c r="H1326" s="107"/>
      <c r="I1326" s="185"/>
      <c r="J1326" s="185"/>
      <c r="K1326" s="194">
        <f t="shared" si="49"/>
        <v>0</v>
      </c>
    </row>
    <row r="1327" spans="1:11" s="2" customFormat="1" x14ac:dyDescent="0.25">
      <c r="A1327" s="73"/>
      <c r="B1327" s="107"/>
      <c r="C1327" s="45"/>
      <c r="D1327" s="173"/>
      <c r="E1327" s="193"/>
      <c r="F1327" s="189"/>
      <c r="G1327" s="185"/>
      <c r="H1327" s="107"/>
      <c r="I1327" s="185"/>
      <c r="J1327" s="185"/>
      <c r="K1327" s="194">
        <f t="shared" si="49"/>
        <v>0</v>
      </c>
    </row>
    <row r="1328" spans="1:11" s="2" customFormat="1" x14ac:dyDescent="0.25">
      <c r="A1328" s="73"/>
      <c r="B1328" s="53"/>
      <c r="C1328" s="45"/>
      <c r="D1328" s="173"/>
      <c r="E1328" s="193"/>
      <c r="F1328" s="189"/>
      <c r="G1328" s="185"/>
      <c r="H1328" s="107"/>
      <c r="I1328" s="185"/>
      <c r="J1328" s="185"/>
      <c r="K1328" s="194">
        <f t="shared" si="49"/>
        <v>0</v>
      </c>
    </row>
    <row r="1329" spans="1:11" s="2" customFormat="1" x14ac:dyDescent="0.25">
      <c r="A1329" s="73"/>
      <c r="B1329" s="53"/>
      <c r="C1329" s="45"/>
      <c r="D1329" s="173"/>
      <c r="E1329" s="193"/>
      <c r="F1329" s="189"/>
      <c r="G1329" s="185"/>
      <c r="H1329" s="107"/>
      <c r="I1329" s="185"/>
      <c r="J1329" s="185"/>
      <c r="K1329" s="194">
        <f t="shared" si="49"/>
        <v>0</v>
      </c>
    </row>
    <row r="1330" spans="1:11" s="2" customFormat="1" x14ac:dyDescent="0.25">
      <c r="A1330" s="73"/>
      <c r="B1330" s="53"/>
      <c r="C1330" s="45"/>
      <c r="D1330" s="173"/>
      <c r="E1330" s="193"/>
      <c r="F1330" s="189"/>
      <c r="G1330" s="185"/>
      <c r="H1330" s="107"/>
      <c r="I1330" s="185"/>
      <c r="J1330" s="185"/>
      <c r="K1330" s="194">
        <f t="shared" si="49"/>
        <v>0</v>
      </c>
    </row>
    <row r="1331" spans="1:11" s="2" customFormat="1" x14ac:dyDescent="0.25">
      <c r="A1331" s="73"/>
      <c r="B1331" s="107"/>
      <c r="C1331" s="45"/>
      <c r="D1331" s="173"/>
      <c r="E1331" s="193"/>
      <c r="F1331" s="189"/>
      <c r="G1331" s="185"/>
      <c r="H1331" s="107"/>
      <c r="I1331" s="185"/>
      <c r="J1331" s="185"/>
      <c r="K1331" s="194">
        <f t="shared" si="49"/>
        <v>0</v>
      </c>
    </row>
    <row r="1332" spans="1:11" s="2" customFormat="1" x14ac:dyDescent="0.25">
      <c r="A1332" s="73"/>
      <c r="B1332" s="53"/>
      <c r="C1332" s="45"/>
      <c r="D1332" s="173"/>
      <c r="E1332" s="193"/>
      <c r="F1332" s="189"/>
      <c r="G1332" s="185"/>
      <c r="H1332" s="107"/>
      <c r="I1332" s="185"/>
      <c r="J1332" s="185"/>
      <c r="K1332" s="194">
        <f t="shared" si="49"/>
        <v>0</v>
      </c>
    </row>
    <row r="1333" spans="1:11" s="2" customFormat="1" x14ac:dyDescent="0.25">
      <c r="A1333" s="73"/>
      <c r="B1333" s="53"/>
      <c r="C1333" s="45"/>
      <c r="D1333" s="173"/>
      <c r="E1333" s="193"/>
      <c r="F1333" s="189"/>
      <c r="G1333" s="185"/>
      <c r="H1333" s="107"/>
      <c r="I1333" s="185"/>
      <c r="J1333" s="185"/>
      <c r="K1333" s="194">
        <f t="shared" si="49"/>
        <v>0</v>
      </c>
    </row>
    <row r="1334" spans="1:11" s="2" customFormat="1" x14ac:dyDescent="0.25">
      <c r="A1334" s="73"/>
      <c r="B1334" s="107"/>
      <c r="C1334" s="45"/>
      <c r="D1334" s="173"/>
      <c r="E1334" s="193"/>
      <c r="F1334" s="189"/>
      <c r="G1334" s="185"/>
      <c r="H1334" s="107"/>
      <c r="I1334" s="185"/>
      <c r="J1334" s="185"/>
      <c r="K1334" s="194">
        <f t="shared" si="49"/>
        <v>0</v>
      </c>
    </row>
    <row r="1335" spans="1:11" s="2" customFormat="1" x14ac:dyDescent="0.25">
      <c r="A1335" s="73"/>
      <c r="B1335" s="107"/>
      <c r="C1335" s="45"/>
      <c r="D1335" s="173"/>
      <c r="E1335" s="193"/>
      <c r="F1335" s="189"/>
      <c r="G1335" s="185"/>
      <c r="H1335" s="107"/>
      <c r="I1335" s="185"/>
      <c r="J1335" s="185"/>
      <c r="K1335" s="194">
        <f t="shared" si="49"/>
        <v>0</v>
      </c>
    </row>
    <row r="1336" spans="1:11" s="2" customFormat="1" x14ac:dyDescent="0.25">
      <c r="A1336" s="73"/>
      <c r="B1336" s="107"/>
      <c r="C1336" s="45"/>
      <c r="D1336" s="173"/>
      <c r="E1336" s="193"/>
      <c r="F1336" s="189"/>
      <c r="G1336" s="185"/>
      <c r="H1336" s="107"/>
      <c r="I1336" s="185"/>
      <c r="J1336" s="185"/>
      <c r="K1336" s="194">
        <f t="shared" si="49"/>
        <v>0</v>
      </c>
    </row>
    <row r="1337" spans="1:11" s="2" customFormat="1" x14ac:dyDescent="0.25">
      <c r="A1337" s="73"/>
      <c r="B1337" s="53"/>
      <c r="C1337" s="45"/>
      <c r="D1337" s="173"/>
      <c r="E1337" s="193"/>
      <c r="F1337" s="189"/>
      <c r="G1337" s="185"/>
      <c r="H1337" s="107"/>
      <c r="I1337" s="185"/>
      <c r="J1337" s="185"/>
      <c r="K1337" s="194">
        <f t="shared" si="49"/>
        <v>0</v>
      </c>
    </row>
    <row r="1338" spans="1:11" s="2" customFormat="1" x14ac:dyDescent="0.25">
      <c r="A1338" s="73"/>
      <c r="B1338" s="107"/>
      <c r="C1338" s="45"/>
      <c r="D1338" s="173"/>
      <c r="E1338" s="193"/>
      <c r="F1338" s="189"/>
      <c r="G1338" s="185"/>
      <c r="H1338" s="107"/>
      <c r="I1338" s="185"/>
      <c r="J1338" s="185"/>
      <c r="K1338" s="194">
        <f t="shared" si="49"/>
        <v>0</v>
      </c>
    </row>
    <row r="1339" spans="1:11" s="2" customFormat="1" x14ac:dyDescent="0.25">
      <c r="A1339" s="73"/>
      <c r="B1339" s="107"/>
      <c r="C1339" s="45"/>
      <c r="D1339" s="173"/>
      <c r="E1339" s="193"/>
      <c r="F1339" s="189"/>
      <c r="G1339" s="185"/>
      <c r="H1339" s="107"/>
      <c r="I1339" s="185"/>
      <c r="J1339" s="185"/>
      <c r="K1339" s="194">
        <f t="shared" si="49"/>
        <v>0</v>
      </c>
    </row>
    <row r="1340" spans="1:11" s="2" customFormat="1" x14ac:dyDescent="0.25">
      <c r="A1340" s="73"/>
      <c r="B1340" s="107"/>
      <c r="C1340" s="45"/>
      <c r="D1340" s="173"/>
      <c r="E1340" s="193"/>
      <c r="F1340" s="189"/>
      <c r="G1340" s="185"/>
      <c r="H1340" s="107"/>
      <c r="I1340" s="185"/>
      <c r="J1340" s="185"/>
      <c r="K1340" s="194">
        <f t="shared" si="49"/>
        <v>0</v>
      </c>
    </row>
    <row r="1341" spans="1:11" s="2" customFormat="1" x14ac:dyDescent="0.25">
      <c r="A1341" s="73"/>
      <c r="B1341" s="53"/>
      <c r="C1341" s="45"/>
      <c r="D1341" s="173"/>
      <c r="E1341" s="193"/>
      <c r="F1341" s="189"/>
      <c r="G1341" s="185"/>
      <c r="H1341" s="107"/>
      <c r="I1341" s="185"/>
      <c r="J1341" s="185"/>
      <c r="K1341" s="194">
        <f t="shared" si="49"/>
        <v>0</v>
      </c>
    </row>
    <row r="1342" spans="1:11" s="2" customFormat="1" x14ac:dyDescent="0.25">
      <c r="A1342" s="73"/>
      <c r="B1342" s="53"/>
      <c r="C1342" s="45"/>
      <c r="D1342" s="173"/>
      <c r="E1342" s="193"/>
      <c r="F1342" s="189"/>
      <c r="G1342" s="185"/>
      <c r="H1342" s="107"/>
      <c r="I1342" s="185"/>
      <c r="J1342" s="185"/>
      <c r="K1342" s="194">
        <f t="shared" si="49"/>
        <v>0</v>
      </c>
    </row>
    <row r="1343" spans="1:11" s="2" customFormat="1" x14ac:dyDescent="0.25">
      <c r="A1343" s="73"/>
      <c r="B1343" s="53"/>
      <c r="C1343" s="45"/>
      <c r="D1343" s="173"/>
      <c r="E1343" s="193"/>
      <c r="F1343" s="189"/>
      <c r="G1343" s="185"/>
      <c r="H1343" s="107"/>
      <c r="I1343" s="185"/>
      <c r="J1343" s="185"/>
      <c r="K1343" s="194">
        <f t="shared" si="49"/>
        <v>0</v>
      </c>
    </row>
    <row r="1344" spans="1:11" s="2" customFormat="1" x14ac:dyDescent="0.25">
      <c r="A1344" s="73"/>
      <c r="B1344" s="107"/>
      <c r="C1344" s="45"/>
      <c r="D1344" s="173"/>
      <c r="E1344" s="193"/>
      <c r="F1344" s="189"/>
      <c r="G1344" s="185"/>
      <c r="H1344" s="107"/>
      <c r="I1344" s="185"/>
      <c r="J1344" s="185"/>
      <c r="K1344" s="194">
        <f t="shared" si="49"/>
        <v>0</v>
      </c>
    </row>
    <row r="1345" spans="1:11" s="2" customFormat="1" x14ac:dyDescent="0.25">
      <c r="A1345" s="73"/>
      <c r="B1345" s="107"/>
      <c r="C1345" s="45"/>
      <c r="D1345" s="173"/>
      <c r="E1345" s="193"/>
      <c r="F1345" s="189"/>
      <c r="G1345" s="185"/>
      <c r="H1345" s="107"/>
      <c r="I1345" s="185"/>
      <c r="J1345" s="185"/>
      <c r="K1345" s="194">
        <f t="shared" si="49"/>
        <v>0</v>
      </c>
    </row>
    <row r="1346" spans="1:11" s="2" customFormat="1" x14ac:dyDescent="0.25">
      <c r="A1346" s="73"/>
      <c r="B1346" s="53"/>
      <c r="C1346" s="45"/>
      <c r="D1346" s="173"/>
      <c r="E1346" s="193"/>
      <c r="F1346" s="189"/>
      <c r="G1346" s="185"/>
      <c r="H1346" s="107"/>
      <c r="I1346" s="185"/>
      <c r="J1346" s="185"/>
      <c r="K1346" s="194">
        <f t="shared" si="49"/>
        <v>0</v>
      </c>
    </row>
    <row r="1347" spans="1:11" s="2" customFormat="1" x14ac:dyDescent="0.25">
      <c r="A1347" s="73"/>
      <c r="B1347" s="53"/>
      <c r="C1347" s="45"/>
      <c r="D1347" s="173"/>
      <c r="E1347" s="193"/>
      <c r="F1347" s="189"/>
      <c r="G1347" s="185"/>
      <c r="H1347" s="107"/>
      <c r="I1347" s="185"/>
      <c r="J1347" s="185"/>
      <c r="K1347" s="194">
        <f t="shared" si="49"/>
        <v>0</v>
      </c>
    </row>
    <row r="1348" spans="1:11" s="2" customFormat="1" x14ac:dyDescent="0.25">
      <c r="A1348" s="73"/>
      <c r="B1348" s="53"/>
      <c r="C1348" s="45"/>
      <c r="D1348" s="173"/>
      <c r="E1348" s="193"/>
      <c r="F1348" s="189"/>
      <c r="G1348" s="185"/>
      <c r="H1348" s="107"/>
      <c r="I1348" s="185"/>
      <c r="J1348" s="185"/>
      <c r="K1348" s="194">
        <f t="shared" si="49"/>
        <v>0</v>
      </c>
    </row>
    <row r="1349" spans="1:11" s="2" customFormat="1" x14ac:dyDescent="0.25">
      <c r="A1349" s="73"/>
      <c r="B1349" s="107"/>
      <c r="C1349" s="45"/>
      <c r="D1349" s="173"/>
      <c r="E1349" s="193"/>
      <c r="F1349" s="189"/>
      <c r="G1349" s="185"/>
      <c r="H1349" s="107"/>
      <c r="I1349" s="185"/>
      <c r="J1349" s="185"/>
      <c r="K1349" s="194">
        <f t="shared" si="49"/>
        <v>0</v>
      </c>
    </row>
    <row r="1350" spans="1:11" s="2" customFormat="1" x14ac:dyDescent="0.25">
      <c r="A1350" s="73"/>
      <c r="B1350" s="107"/>
      <c r="C1350" s="45"/>
      <c r="D1350" s="173"/>
      <c r="E1350" s="193"/>
      <c r="F1350" s="189"/>
      <c r="G1350" s="185"/>
      <c r="H1350" s="107"/>
      <c r="I1350" s="185"/>
      <c r="J1350" s="185"/>
      <c r="K1350" s="194">
        <f t="shared" si="49"/>
        <v>0</v>
      </c>
    </row>
    <row r="1351" spans="1:11" s="2" customFormat="1" x14ac:dyDescent="0.25">
      <c r="A1351" s="73"/>
      <c r="B1351" s="107"/>
      <c r="C1351" s="45"/>
      <c r="D1351" s="173"/>
      <c r="E1351" s="193"/>
      <c r="F1351" s="189"/>
      <c r="G1351" s="185"/>
      <c r="H1351" s="107"/>
      <c r="I1351" s="185"/>
      <c r="J1351" s="185"/>
      <c r="K1351" s="194">
        <f t="shared" si="49"/>
        <v>0</v>
      </c>
    </row>
    <row r="1352" spans="1:11" s="2" customFormat="1" x14ac:dyDescent="0.25">
      <c r="A1352" s="73"/>
      <c r="B1352" s="53"/>
      <c r="C1352" s="45"/>
      <c r="D1352" s="173"/>
      <c r="E1352" s="193"/>
      <c r="F1352" s="189"/>
      <c r="G1352" s="185"/>
      <c r="H1352" s="107"/>
      <c r="I1352" s="185"/>
      <c r="J1352" s="185"/>
      <c r="K1352" s="194">
        <f t="shared" si="49"/>
        <v>0</v>
      </c>
    </row>
    <row r="1353" spans="1:11" s="2" customFormat="1" x14ac:dyDescent="0.25">
      <c r="A1353" s="73"/>
      <c r="B1353" s="53"/>
      <c r="C1353" s="45"/>
      <c r="D1353" s="173"/>
      <c r="E1353" s="193"/>
      <c r="F1353" s="189"/>
      <c r="G1353" s="185"/>
      <c r="H1353" s="107"/>
      <c r="I1353" s="185"/>
      <c r="J1353" s="185"/>
      <c r="K1353" s="194">
        <f t="shared" si="49"/>
        <v>0</v>
      </c>
    </row>
    <row r="1354" spans="1:11" s="2" customFormat="1" x14ac:dyDescent="0.25">
      <c r="A1354" s="73"/>
      <c r="B1354" s="53"/>
      <c r="C1354" s="45"/>
      <c r="D1354" s="173"/>
      <c r="E1354" s="193"/>
      <c r="F1354" s="189"/>
      <c r="G1354" s="185"/>
      <c r="H1354" s="107"/>
      <c r="I1354" s="185"/>
      <c r="J1354" s="185"/>
      <c r="K1354" s="194">
        <f t="shared" si="49"/>
        <v>0</v>
      </c>
    </row>
    <row r="1355" spans="1:11" s="2" customFormat="1" x14ac:dyDescent="0.25">
      <c r="A1355" s="73"/>
      <c r="B1355" s="107"/>
      <c r="C1355" s="45"/>
      <c r="D1355" s="173"/>
      <c r="E1355" s="193"/>
      <c r="F1355" s="189"/>
      <c r="G1355" s="185"/>
      <c r="H1355" s="107"/>
      <c r="I1355" s="185"/>
      <c r="J1355" s="185"/>
      <c r="K1355" s="194">
        <f t="shared" si="49"/>
        <v>0</v>
      </c>
    </row>
    <row r="1356" spans="1:11" s="2" customFormat="1" x14ac:dyDescent="0.25">
      <c r="A1356" s="73"/>
      <c r="B1356" s="53"/>
      <c r="C1356" s="45"/>
      <c r="D1356" s="173"/>
      <c r="E1356" s="193"/>
      <c r="F1356" s="189"/>
      <c r="G1356" s="185"/>
      <c r="H1356" s="107"/>
      <c r="I1356" s="185"/>
      <c r="J1356" s="185"/>
      <c r="K1356" s="194">
        <f t="shared" si="49"/>
        <v>0</v>
      </c>
    </row>
    <row r="1357" spans="1:11" s="2" customFormat="1" x14ac:dyDescent="0.25">
      <c r="A1357" s="73"/>
      <c r="B1357" s="53"/>
      <c r="C1357" s="45"/>
      <c r="D1357" s="173"/>
      <c r="E1357" s="193"/>
      <c r="F1357" s="189"/>
      <c r="G1357" s="185"/>
      <c r="H1357" s="107"/>
      <c r="I1357" s="185"/>
      <c r="J1357" s="185"/>
      <c r="K1357" s="194">
        <f t="shared" si="49"/>
        <v>0</v>
      </c>
    </row>
    <row r="1358" spans="1:11" s="2" customFormat="1" x14ac:dyDescent="0.25">
      <c r="A1358" s="73"/>
      <c r="B1358" s="107"/>
      <c r="C1358" s="45"/>
      <c r="D1358" s="173"/>
      <c r="E1358" s="193"/>
      <c r="F1358" s="189"/>
      <c r="G1358" s="185"/>
      <c r="H1358" s="107"/>
      <c r="I1358" s="185"/>
      <c r="J1358" s="185"/>
      <c r="K1358" s="194">
        <f t="shared" si="49"/>
        <v>0</v>
      </c>
    </row>
    <row r="1359" spans="1:11" s="2" customFormat="1" x14ac:dyDescent="0.25">
      <c r="A1359" s="73"/>
      <c r="B1359" s="107"/>
      <c r="C1359" s="45"/>
      <c r="D1359" s="173"/>
      <c r="E1359" s="193"/>
      <c r="F1359" s="189"/>
      <c r="G1359" s="185"/>
      <c r="H1359" s="107"/>
      <c r="I1359" s="185"/>
      <c r="J1359" s="185"/>
      <c r="K1359" s="194">
        <f t="shared" si="49"/>
        <v>0</v>
      </c>
    </row>
    <row r="1360" spans="1:11" s="2" customFormat="1" x14ac:dyDescent="0.25">
      <c r="A1360" s="73"/>
      <c r="B1360" s="107"/>
      <c r="C1360" s="45"/>
      <c r="D1360" s="173"/>
      <c r="E1360" s="193"/>
      <c r="F1360" s="189"/>
      <c r="G1360" s="185"/>
      <c r="H1360" s="107"/>
      <c r="I1360" s="185"/>
      <c r="J1360" s="185"/>
      <c r="K1360" s="194">
        <f t="shared" ref="K1360:K1418" si="50">C1360-J1360</f>
        <v>0</v>
      </c>
    </row>
    <row r="1361" spans="1:11" s="2" customFormat="1" x14ac:dyDescent="0.25">
      <c r="A1361" s="73"/>
      <c r="B1361" s="53"/>
      <c r="C1361" s="45"/>
      <c r="D1361" s="173"/>
      <c r="E1361" s="193"/>
      <c r="F1361" s="189"/>
      <c r="G1361" s="185"/>
      <c r="H1361" s="107"/>
      <c r="I1361" s="185"/>
      <c r="J1361" s="185"/>
      <c r="K1361" s="194">
        <f t="shared" si="50"/>
        <v>0</v>
      </c>
    </row>
    <row r="1362" spans="1:11" s="2" customFormat="1" x14ac:dyDescent="0.25">
      <c r="A1362" s="73"/>
      <c r="B1362" s="107"/>
      <c r="C1362" s="45"/>
      <c r="D1362" s="173"/>
      <c r="E1362" s="193"/>
      <c r="F1362" s="189"/>
      <c r="G1362" s="185"/>
      <c r="H1362" s="107"/>
      <c r="I1362" s="185"/>
      <c r="J1362" s="185"/>
      <c r="K1362" s="194">
        <f t="shared" si="50"/>
        <v>0</v>
      </c>
    </row>
    <row r="1363" spans="1:11" s="2" customFormat="1" x14ac:dyDescent="0.25">
      <c r="A1363" s="73"/>
      <c r="B1363" s="107"/>
      <c r="C1363" s="45"/>
      <c r="D1363" s="173"/>
      <c r="E1363" s="193"/>
      <c r="F1363" s="189"/>
      <c r="G1363" s="185"/>
      <c r="H1363" s="107"/>
      <c r="I1363" s="185"/>
      <c r="J1363" s="185"/>
      <c r="K1363" s="194">
        <f t="shared" si="50"/>
        <v>0</v>
      </c>
    </row>
    <row r="1364" spans="1:11" s="2" customFormat="1" x14ac:dyDescent="0.25">
      <c r="A1364" s="73"/>
      <c r="B1364" s="107"/>
      <c r="C1364" s="45"/>
      <c r="D1364" s="173"/>
      <c r="E1364" s="193"/>
      <c r="F1364" s="189"/>
      <c r="G1364" s="185"/>
      <c r="H1364" s="107"/>
      <c r="I1364" s="185"/>
      <c r="J1364" s="185"/>
      <c r="K1364" s="194">
        <f t="shared" si="50"/>
        <v>0</v>
      </c>
    </row>
    <row r="1365" spans="1:11" s="2" customFormat="1" x14ac:dyDescent="0.25">
      <c r="A1365" s="73"/>
      <c r="B1365" s="53"/>
      <c r="C1365" s="45"/>
      <c r="D1365" s="173"/>
      <c r="E1365" s="193"/>
      <c r="F1365" s="189"/>
      <c r="G1365" s="185"/>
      <c r="H1365" s="107"/>
      <c r="I1365" s="185"/>
      <c r="J1365" s="185"/>
      <c r="K1365" s="194">
        <f t="shared" si="50"/>
        <v>0</v>
      </c>
    </row>
    <row r="1366" spans="1:11" s="2" customFormat="1" x14ac:dyDescent="0.25">
      <c r="A1366" s="73"/>
      <c r="B1366" s="53"/>
      <c r="C1366" s="45"/>
      <c r="D1366" s="173"/>
      <c r="E1366" s="193"/>
      <c r="F1366" s="189"/>
      <c r="G1366" s="185"/>
      <c r="H1366" s="107"/>
      <c r="I1366" s="185"/>
      <c r="J1366" s="185"/>
      <c r="K1366" s="194">
        <f t="shared" si="50"/>
        <v>0</v>
      </c>
    </row>
    <row r="1367" spans="1:11" s="2" customFormat="1" x14ac:dyDescent="0.25">
      <c r="A1367" s="73"/>
      <c r="B1367" s="107"/>
      <c r="C1367" s="45"/>
      <c r="D1367" s="173"/>
      <c r="E1367" s="193"/>
      <c r="F1367" s="189"/>
      <c r="G1367" s="185"/>
      <c r="H1367" s="107"/>
      <c r="I1367" s="185"/>
      <c r="J1367" s="185"/>
      <c r="K1367" s="194">
        <f t="shared" si="50"/>
        <v>0</v>
      </c>
    </row>
    <row r="1368" spans="1:11" s="2" customFormat="1" x14ac:dyDescent="0.25">
      <c r="A1368" s="73"/>
      <c r="B1368" s="107"/>
      <c r="C1368" s="45"/>
      <c r="D1368" s="173"/>
      <c r="E1368" s="193"/>
      <c r="F1368" s="189"/>
      <c r="G1368" s="185"/>
      <c r="H1368" s="107"/>
      <c r="I1368" s="185"/>
      <c r="J1368" s="185"/>
      <c r="K1368" s="194">
        <f t="shared" si="50"/>
        <v>0</v>
      </c>
    </row>
    <row r="1369" spans="1:11" s="2" customFormat="1" x14ac:dyDescent="0.25">
      <c r="A1369" s="73"/>
      <c r="B1369" s="53"/>
      <c r="C1369" s="45"/>
      <c r="D1369" s="173"/>
      <c r="E1369" s="193"/>
      <c r="F1369" s="189"/>
      <c r="G1369" s="185"/>
      <c r="H1369" s="107"/>
      <c r="I1369" s="185"/>
      <c r="J1369" s="185"/>
      <c r="K1369" s="194">
        <f t="shared" si="50"/>
        <v>0</v>
      </c>
    </row>
    <row r="1370" spans="1:11" s="2" customFormat="1" x14ac:dyDescent="0.25">
      <c r="A1370" s="73"/>
      <c r="B1370" s="53"/>
      <c r="C1370" s="45"/>
      <c r="D1370" s="173"/>
      <c r="E1370" s="193"/>
      <c r="F1370" s="189"/>
      <c r="G1370" s="185"/>
      <c r="H1370" s="107"/>
      <c r="I1370" s="185"/>
      <c r="J1370" s="185"/>
      <c r="K1370" s="194">
        <f t="shared" si="50"/>
        <v>0</v>
      </c>
    </row>
    <row r="1371" spans="1:11" s="2" customFormat="1" x14ac:dyDescent="0.25">
      <c r="A1371" s="73"/>
      <c r="B1371" s="53"/>
      <c r="C1371" s="45"/>
      <c r="D1371" s="173"/>
      <c r="E1371" s="193"/>
      <c r="F1371" s="189"/>
      <c r="G1371" s="185"/>
      <c r="H1371" s="107"/>
      <c r="I1371" s="185"/>
      <c r="J1371" s="185"/>
      <c r="K1371" s="194">
        <f t="shared" si="50"/>
        <v>0</v>
      </c>
    </row>
    <row r="1372" spans="1:11" s="2" customFormat="1" x14ac:dyDescent="0.25">
      <c r="A1372" s="73"/>
      <c r="B1372" s="107"/>
      <c r="C1372" s="45"/>
      <c r="D1372" s="173"/>
      <c r="E1372" s="193"/>
      <c r="F1372" s="189"/>
      <c r="G1372" s="185"/>
      <c r="H1372" s="107"/>
      <c r="I1372" s="185"/>
      <c r="J1372" s="185"/>
      <c r="K1372" s="194">
        <f t="shared" si="50"/>
        <v>0</v>
      </c>
    </row>
    <row r="1373" spans="1:11" s="2" customFormat="1" x14ac:dyDescent="0.25">
      <c r="A1373" s="73"/>
      <c r="B1373" s="107"/>
      <c r="C1373" s="45"/>
      <c r="D1373" s="173"/>
      <c r="E1373" s="193"/>
      <c r="F1373" s="189"/>
      <c r="G1373" s="185"/>
      <c r="H1373" s="107"/>
      <c r="I1373" s="185"/>
      <c r="J1373" s="185"/>
      <c r="K1373" s="194">
        <f t="shared" si="50"/>
        <v>0</v>
      </c>
    </row>
    <row r="1374" spans="1:11" s="2" customFormat="1" x14ac:dyDescent="0.25">
      <c r="A1374" s="73"/>
      <c r="B1374" s="107"/>
      <c r="C1374" s="45"/>
      <c r="D1374" s="173"/>
      <c r="E1374" s="193"/>
      <c r="F1374" s="189"/>
      <c r="G1374" s="185"/>
      <c r="H1374" s="107"/>
      <c r="I1374" s="185"/>
      <c r="J1374" s="185"/>
      <c r="K1374" s="194">
        <f t="shared" si="50"/>
        <v>0</v>
      </c>
    </row>
    <row r="1375" spans="1:11" s="2" customFormat="1" x14ac:dyDescent="0.25">
      <c r="A1375" s="73"/>
      <c r="B1375" s="53"/>
      <c r="C1375" s="45"/>
      <c r="D1375" s="173"/>
      <c r="E1375" s="193"/>
      <c r="F1375" s="189"/>
      <c r="G1375" s="185"/>
      <c r="H1375" s="107"/>
      <c r="I1375" s="185"/>
      <c r="J1375" s="185"/>
      <c r="K1375" s="194">
        <f t="shared" si="50"/>
        <v>0</v>
      </c>
    </row>
    <row r="1376" spans="1:11" s="2" customFormat="1" x14ac:dyDescent="0.25">
      <c r="A1376" s="73"/>
      <c r="B1376" s="53"/>
      <c r="C1376" s="45"/>
      <c r="D1376" s="173"/>
      <c r="E1376" s="193"/>
      <c r="F1376" s="189"/>
      <c r="G1376" s="185"/>
      <c r="H1376" s="107"/>
      <c r="I1376" s="185"/>
      <c r="J1376" s="185"/>
      <c r="K1376" s="194">
        <f t="shared" si="50"/>
        <v>0</v>
      </c>
    </row>
    <row r="1377" spans="1:11" s="2" customFormat="1" x14ac:dyDescent="0.25">
      <c r="A1377" s="73"/>
      <c r="B1377" s="107"/>
      <c r="C1377" s="45"/>
      <c r="D1377" s="173"/>
      <c r="E1377" s="193"/>
      <c r="F1377" s="189"/>
      <c r="G1377" s="185"/>
      <c r="H1377" s="107"/>
      <c r="I1377" s="185"/>
      <c r="J1377" s="185"/>
      <c r="K1377" s="194">
        <f t="shared" si="50"/>
        <v>0</v>
      </c>
    </row>
    <row r="1378" spans="1:11" s="2" customFormat="1" x14ac:dyDescent="0.25">
      <c r="A1378" s="73"/>
      <c r="B1378" s="107"/>
      <c r="C1378" s="45"/>
      <c r="D1378" s="173"/>
      <c r="E1378" s="193"/>
      <c r="F1378" s="189"/>
      <c r="G1378" s="185"/>
      <c r="H1378" s="107"/>
      <c r="I1378" s="185"/>
      <c r="J1378" s="185"/>
      <c r="K1378" s="194">
        <f t="shared" si="50"/>
        <v>0</v>
      </c>
    </row>
    <row r="1379" spans="1:11" s="2" customFormat="1" x14ac:dyDescent="0.25">
      <c r="A1379" s="73"/>
      <c r="B1379" s="53"/>
      <c r="C1379" s="45"/>
      <c r="D1379" s="173"/>
      <c r="E1379" s="193"/>
      <c r="F1379" s="189"/>
      <c r="G1379" s="185"/>
      <c r="H1379" s="107"/>
      <c r="I1379" s="185"/>
      <c r="J1379" s="185"/>
      <c r="K1379" s="194">
        <f t="shared" si="50"/>
        <v>0</v>
      </c>
    </row>
    <row r="1380" spans="1:11" s="2" customFormat="1" x14ac:dyDescent="0.25">
      <c r="A1380" s="73"/>
      <c r="B1380" s="53"/>
      <c r="C1380" s="45"/>
      <c r="D1380" s="173"/>
      <c r="E1380" s="193"/>
      <c r="F1380" s="189"/>
      <c r="G1380" s="185"/>
      <c r="H1380" s="107"/>
      <c r="I1380" s="185"/>
      <c r="J1380" s="185"/>
      <c r="K1380" s="194">
        <f t="shared" si="50"/>
        <v>0</v>
      </c>
    </row>
    <row r="1381" spans="1:11" s="2" customFormat="1" x14ac:dyDescent="0.25">
      <c r="A1381" s="73"/>
      <c r="B1381" s="53"/>
      <c r="C1381" s="45"/>
      <c r="D1381" s="173"/>
      <c r="E1381" s="193"/>
      <c r="F1381" s="189"/>
      <c r="G1381" s="185"/>
      <c r="H1381" s="107"/>
      <c r="I1381" s="185"/>
      <c r="J1381" s="185"/>
      <c r="K1381" s="194">
        <f t="shared" si="50"/>
        <v>0</v>
      </c>
    </row>
    <row r="1382" spans="1:11" s="2" customFormat="1" x14ac:dyDescent="0.25">
      <c r="A1382" s="73"/>
      <c r="B1382" s="107"/>
      <c r="C1382" s="45"/>
      <c r="D1382" s="173"/>
      <c r="E1382" s="193"/>
      <c r="F1382" s="189"/>
      <c r="G1382" s="185"/>
      <c r="H1382" s="107"/>
      <c r="I1382" s="185"/>
      <c r="J1382" s="185"/>
      <c r="K1382" s="194">
        <f t="shared" si="50"/>
        <v>0</v>
      </c>
    </row>
    <row r="1383" spans="1:11" s="2" customFormat="1" x14ac:dyDescent="0.25">
      <c r="A1383" s="73"/>
      <c r="B1383" s="53"/>
      <c r="C1383" s="45"/>
      <c r="D1383" s="173"/>
      <c r="E1383" s="193"/>
      <c r="F1383" s="189"/>
      <c r="G1383" s="185"/>
      <c r="H1383" s="107"/>
      <c r="I1383" s="185"/>
      <c r="J1383" s="185"/>
      <c r="K1383" s="194">
        <f t="shared" si="50"/>
        <v>0</v>
      </c>
    </row>
    <row r="1384" spans="1:11" s="2" customFormat="1" x14ac:dyDescent="0.25">
      <c r="A1384" s="73"/>
      <c r="B1384" s="53"/>
      <c r="C1384" s="45"/>
      <c r="D1384" s="173"/>
      <c r="E1384" s="193"/>
      <c r="F1384" s="189"/>
      <c r="G1384" s="185"/>
      <c r="H1384" s="107"/>
      <c r="I1384" s="185"/>
      <c r="J1384" s="185"/>
      <c r="K1384" s="194">
        <f t="shared" si="50"/>
        <v>0</v>
      </c>
    </row>
    <row r="1385" spans="1:11" s="2" customFormat="1" x14ac:dyDescent="0.25">
      <c r="A1385" s="73"/>
      <c r="B1385" s="107"/>
      <c r="C1385" s="45"/>
      <c r="D1385" s="173"/>
      <c r="E1385" s="193"/>
      <c r="F1385" s="189"/>
      <c r="G1385" s="185"/>
      <c r="H1385" s="107"/>
      <c r="I1385" s="185"/>
      <c r="J1385" s="185"/>
      <c r="K1385" s="194">
        <f t="shared" si="50"/>
        <v>0</v>
      </c>
    </row>
    <row r="1386" spans="1:11" s="2" customFormat="1" x14ac:dyDescent="0.25">
      <c r="A1386" s="73"/>
      <c r="B1386" s="107"/>
      <c r="C1386" s="45"/>
      <c r="D1386" s="173"/>
      <c r="E1386" s="193"/>
      <c r="F1386" s="189"/>
      <c r="G1386" s="185"/>
      <c r="H1386" s="107"/>
      <c r="I1386" s="185"/>
      <c r="J1386" s="185"/>
      <c r="K1386" s="194">
        <f t="shared" si="50"/>
        <v>0</v>
      </c>
    </row>
    <row r="1387" spans="1:11" s="2" customFormat="1" x14ac:dyDescent="0.25">
      <c r="A1387" s="73"/>
      <c r="B1387" s="53"/>
      <c r="C1387" s="45"/>
      <c r="D1387" s="173"/>
      <c r="E1387" s="193"/>
      <c r="F1387" s="189"/>
      <c r="G1387" s="185"/>
      <c r="H1387" s="107"/>
      <c r="I1387" s="185"/>
      <c r="J1387" s="185"/>
      <c r="K1387" s="194">
        <f t="shared" si="50"/>
        <v>0</v>
      </c>
    </row>
    <row r="1388" spans="1:11" s="2" customFormat="1" x14ac:dyDescent="0.25">
      <c r="A1388" s="73"/>
      <c r="B1388" s="53"/>
      <c r="C1388" s="45"/>
      <c r="D1388" s="173"/>
      <c r="E1388" s="193"/>
      <c r="F1388" s="189"/>
      <c r="G1388" s="185"/>
      <c r="H1388" s="107"/>
      <c r="I1388" s="185"/>
      <c r="J1388" s="185"/>
      <c r="K1388" s="194">
        <f t="shared" si="50"/>
        <v>0</v>
      </c>
    </row>
    <row r="1389" spans="1:11" s="2" customFormat="1" x14ac:dyDescent="0.25">
      <c r="A1389" s="73"/>
      <c r="B1389" s="107"/>
      <c r="C1389" s="45"/>
      <c r="D1389" s="173"/>
      <c r="E1389" s="193"/>
      <c r="F1389" s="189"/>
      <c r="G1389" s="185"/>
      <c r="H1389" s="107"/>
      <c r="I1389" s="185"/>
      <c r="J1389" s="185"/>
      <c r="K1389" s="194">
        <f t="shared" si="50"/>
        <v>0</v>
      </c>
    </row>
    <row r="1390" spans="1:11" s="2" customFormat="1" x14ac:dyDescent="0.25">
      <c r="A1390" s="73"/>
      <c r="B1390" s="107"/>
      <c r="C1390" s="45"/>
      <c r="D1390" s="173"/>
      <c r="E1390" s="193"/>
      <c r="F1390" s="189"/>
      <c r="G1390" s="185"/>
      <c r="H1390" s="107"/>
      <c r="I1390" s="185"/>
      <c r="J1390" s="185"/>
      <c r="K1390" s="194">
        <f t="shared" si="50"/>
        <v>0</v>
      </c>
    </row>
    <row r="1391" spans="1:11" s="2" customFormat="1" x14ac:dyDescent="0.25">
      <c r="A1391" s="73"/>
      <c r="B1391" s="107"/>
      <c r="C1391" s="45"/>
      <c r="D1391" s="173"/>
      <c r="E1391" s="193"/>
      <c r="F1391" s="189"/>
      <c r="G1391" s="185"/>
      <c r="H1391" s="107"/>
      <c r="I1391" s="185"/>
      <c r="J1391" s="185"/>
      <c r="K1391" s="194">
        <f t="shared" si="50"/>
        <v>0</v>
      </c>
    </row>
    <row r="1392" spans="1:11" s="2" customFormat="1" x14ac:dyDescent="0.25">
      <c r="A1392" s="73"/>
      <c r="B1392" s="53"/>
      <c r="C1392" s="45"/>
      <c r="D1392" s="173"/>
      <c r="E1392" s="193"/>
      <c r="F1392" s="189"/>
      <c r="G1392" s="185"/>
      <c r="H1392" s="107"/>
      <c r="I1392" s="185"/>
      <c r="J1392" s="185"/>
      <c r="K1392" s="194">
        <f t="shared" si="50"/>
        <v>0</v>
      </c>
    </row>
    <row r="1393" spans="1:11" s="2" customFormat="1" x14ac:dyDescent="0.25">
      <c r="A1393" s="73"/>
      <c r="B1393" s="344"/>
      <c r="C1393" s="345"/>
      <c r="D1393" s="173"/>
      <c r="E1393" s="193"/>
      <c r="F1393" s="189"/>
      <c r="G1393" s="185"/>
      <c r="H1393" s="107"/>
      <c r="I1393" s="185"/>
      <c r="J1393" s="185"/>
      <c r="K1393" s="194">
        <f t="shared" si="50"/>
        <v>0</v>
      </c>
    </row>
    <row r="1394" spans="1:11" s="2" customFormat="1" x14ac:dyDescent="0.25">
      <c r="A1394" s="73"/>
      <c r="B1394" s="344"/>
      <c r="C1394" s="345"/>
      <c r="D1394" s="173"/>
      <c r="E1394" s="193"/>
      <c r="F1394" s="189"/>
      <c r="G1394" s="185"/>
      <c r="H1394" s="107"/>
      <c r="I1394" s="185"/>
      <c r="J1394" s="185"/>
      <c r="K1394" s="194">
        <f t="shared" si="50"/>
        <v>0</v>
      </c>
    </row>
    <row r="1395" spans="1:11" s="2" customFormat="1" x14ac:dyDescent="0.25">
      <c r="A1395" s="73"/>
      <c r="B1395" s="107"/>
      <c r="C1395" s="45"/>
      <c r="D1395" s="173"/>
      <c r="E1395" s="193"/>
      <c r="F1395" s="189"/>
      <c r="G1395" s="185"/>
      <c r="H1395" s="107"/>
      <c r="I1395" s="185"/>
      <c r="J1395" s="185"/>
      <c r="K1395" s="194">
        <f t="shared" si="50"/>
        <v>0</v>
      </c>
    </row>
    <row r="1396" spans="1:11" s="2" customFormat="1" x14ac:dyDescent="0.25">
      <c r="A1396" s="73"/>
      <c r="B1396" s="107"/>
      <c r="C1396" s="45"/>
      <c r="D1396" s="173"/>
      <c r="E1396" s="193"/>
      <c r="F1396" s="189"/>
      <c r="G1396" s="185"/>
      <c r="H1396" s="107"/>
      <c r="I1396" s="185"/>
      <c r="J1396" s="185"/>
      <c r="K1396" s="194">
        <f t="shared" si="50"/>
        <v>0</v>
      </c>
    </row>
    <row r="1397" spans="1:11" s="2" customFormat="1" x14ac:dyDescent="0.25">
      <c r="A1397" s="73"/>
      <c r="B1397" s="107"/>
      <c r="C1397" s="45"/>
      <c r="D1397" s="173"/>
      <c r="E1397" s="193"/>
      <c r="F1397" s="189"/>
      <c r="G1397" s="185"/>
      <c r="H1397" s="107"/>
      <c r="I1397" s="185"/>
      <c r="J1397" s="185"/>
      <c r="K1397" s="194">
        <f t="shared" si="50"/>
        <v>0</v>
      </c>
    </row>
    <row r="1398" spans="1:11" s="2" customFormat="1" x14ac:dyDescent="0.25">
      <c r="A1398" s="73"/>
      <c r="B1398" s="344"/>
      <c r="C1398" s="345"/>
      <c r="D1398" s="173"/>
      <c r="E1398" s="193"/>
      <c r="F1398" s="189"/>
      <c r="G1398" s="185"/>
      <c r="H1398" s="107"/>
      <c r="I1398" s="185"/>
      <c r="J1398" s="185"/>
      <c r="K1398" s="194">
        <f t="shared" si="50"/>
        <v>0</v>
      </c>
    </row>
    <row r="1399" spans="1:11" s="2" customFormat="1" x14ac:dyDescent="0.25">
      <c r="A1399" s="73"/>
      <c r="B1399" s="344"/>
      <c r="C1399" s="345"/>
      <c r="D1399" s="173"/>
      <c r="E1399" s="193"/>
      <c r="F1399" s="189"/>
      <c r="G1399" s="185"/>
      <c r="H1399" s="107"/>
      <c r="I1399" s="185"/>
      <c r="J1399" s="185"/>
      <c r="K1399" s="194">
        <f t="shared" si="50"/>
        <v>0</v>
      </c>
    </row>
    <row r="1400" spans="1:11" s="2" customFormat="1" x14ac:dyDescent="0.25">
      <c r="A1400" s="73"/>
      <c r="B1400" s="344"/>
      <c r="C1400" s="345"/>
      <c r="D1400" s="173"/>
      <c r="E1400" s="193"/>
      <c r="F1400" s="189"/>
      <c r="G1400" s="185"/>
      <c r="H1400" s="107"/>
      <c r="I1400" s="185"/>
      <c r="J1400" s="185"/>
      <c r="K1400" s="194">
        <f t="shared" si="50"/>
        <v>0</v>
      </c>
    </row>
    <row r="1401" spans="1:11" s="2" customFormat="1" x14ac:dyDescent="0.25">
      <c r="A1401" s="73"/>
      <c r="B1401" s="107"/>
      <c r="C1401" s="45"/>
      <c r="D1401" s="173"/>
      <c r="E1401" s="193"/>
      <c r="F1401" s="189"/>
      <c r="G1401" s="185"/>
      <c r="H1401" s="107"/>
      <c r="I1401" s="185"/>
      <c r="J1401" s="185"/>
      <c r="K1401" s="194">
        <f t="shared" si="50"/>
        <v>0</v>
      </c>
    </row>
    <row r="1402" spans="1:11" s="2" customFormat="1" x14ac:dyDescent="0.25">
      <c r="A1402" s="73"/>
      <c r="B1402" s="344"/>
      <c r="C1402" s="345"/>
      <c r="D1402" s="173"/>
      <c r="E1402" s="193"/>
      <c r="F1402" s="189"/>
      <c r="G1402" s="185"/>
      <c r="H1402" s="107"/>
      <c r="I1402" s="185"/>
      <c r="J1402" s="185"/>
      <c r="K1402" s="194">
        <f t="shared" si="50"/>
        <v>0</v>
      </c>
    </row>
    <row r="1403" spans="1:11" s="2" customFormat="1" x14ac:dyDescent="0.25">
      <c r="A1403" s="73"/>
      <c r="B1403" s="344"/>
      <c r="C1403" s="345"/>
      <c r="D1403" s="173"/>
      <c r="E1403" s="193"/>
      <c r="F1403" s="189"/>
      <c r="G1403" s="185"/>
      <c r="H1403" s="107"/>
      <c r="I1403" s="185"/>
      <c r="J1403" s="185"/>
      <c r="K1403" s="194">
        <f t="shared" si="50"/>
        <v>0</v>
      </c>
    </row>
    <row r="1404" spans="1:11" s="2" customFormat="1" x14ac:dyDescent="0.25">
      <c r="A1404" s="73"/>
      <c r="B1404" s="107"/>
      <c r="C1404" s="45"/>
      <c r="D1404" s="173"/>
      <c r="E1404" s="193"/>
      <c r="F1404" s="189"/>
      <c r="G1404" s="185"/>
      <c r="H1404" s="107"/>
      <c r="I1404" s="185"/>
      <c r="J1404" s="185"/>
      <c r="K1404" s="194">
        <f t="shared" si="50"/>
        <v>0</v>
      </c>
    </row>
    <row r="1405" spans="1:11" s="2" customFormat="1" x14ac:dyDescent="0.25">
      <c r="A1405" s="73"/>
      <c r="B1405" s="107"/>
      <c r="C1405" s="45"/>
      <c r="D1405" s="173"/>
      <c r="E1405" s="193"/>
      <c r="F1405" s="189"/>
      <c r="G1405" s="185"/>
      <c r="H1405" s="107"/>
      <c r="I1405" s="185"/>
      <c r="J1405" s="185"/>
      <c r="K1405" s="194">
        <f t="shared" si="50"/>
        <v>0</v>
      </c>
    </row>
    <row r="1406" spans="1:11" s="2" customFormat="1" x14ac:dyDescent="0.25">
      <c r="A1406" s="73"/>
      <c r="B1406" s="344"/>
      <c r="C1406" s="345"/>
      <c r="D1406" s="173"/>
      <c r="E1406" s="193"/>
      <c r="F1406" s="189"/>
      <c r="G1406" s="185"/>
      <c r="H1406" s="107"/>
      <c r="I1406" s="185"/>
      <c r="J1406" s="185"/>
      <c r="K1406" s="194">
        <f t="shared" si="50"/>
        <v>0</v>
      </c>
    </row>
    <row r="1407" spans="1:11" s="2" customFormat="1" x14ac:dyDescent="0.25">
      <c r="A1407" s="73"/>
      <c r="B1407" s="344"/>
      <c r="C1407" s="345"/>
      <c r="D1407" s="173"/>
      <c r="E1407" s="193"/>
      <c r="F1407" s="189"/>
      <c r="G1407" s="185"/>
      <c r="H1407" s="107"/>
      <c r="I1407" s="185"/>
      <c r="J1407" s="185"/>
      <c r="K1407" s="194">
        <f t="shared" si="50"/>
        <v>0</v>
      </c>
    </row>
    <row r="1408" spans="1:11" s="2" customFormat="1" x14ac:dyDescent="0.25">
      <c r="A1408" s="73"/>
      <c r="B1408" s="344"/>
      <c r="C1408" s="345"/>
      <c r="D1408" s="173"/>
      <c r="E1408" s="193"/>
      <c r="F1408" s="189"/>
      <c r="G1408" s="185"/>
      <c r="H1408" s="107"/>
      <c r="I1408" s="185"/>
      <c r="J1408" s="185"/>
      <c r="K1408" s="194">
        <f t="shared" si="50"/>
        <v>0</v>
      </c>
    </row>
    <row r="1409" spans="1:11" s="2" customFormat="1" x14ac:dyDescent="0.25">
      <c r="A1409" s="73"/>
      <c r="B1409" s="107"/>
      <c r="C1409" s="45"/>
      <c r="D1409" s="173"/>
      <c r="E1409" s="193"/>
      <c r="F1409" s="189"/>
      <c r="G1409" s="185"/>
      <c r="H1409" s="107"/>
      <c r="I1409" s="185"/>
      <c r="J1409" s="185"/>
      <c r="K1409" s="194">
        <f t="shared" si="50"/>
        <v>0</v>
      </c>
    </row>
    <row r="1410" spans="1:11" s="2" customFormat="1" x14ac:dyDescent="0.25">
      <c r="A1410" s="73"/>
      <c r="B1410" s="107"/>
      <c r="C1410" s="45"/>
      <c r="D1410" s="173"/>
      <c r="E1410" s="193"/>
      <c r="F1410" s="189"/>
      <c r="G1410" s="185"/>
      <c r="H1410" s="107"/>
      <c r="I1410" s="185"/>
      <c r="J1410" s="185"/>
      <c r="K1410" s="194">
        <f t="shared" si="50"/>
        <v>0</v>
      </c>
    </row>
    <row r="1411" spans="1:11" s="2" customFormat="1" x14ac:dyDescent="0.25">
      <c r="A1411" s="73"/>
      <c r="B1411" s="107"/>
      <c r="C1411" s="45"/>
      <c r="D1411" s="173"/>
      <c r="E1411" s="193"/>
      <c r="F1411" s="189"/>
      <c r="G1411" s="185"/>
      <c r="H1411" s="107"/>
      <c r="I1411" s="185"/>
      <c r="J1411" s="185"/>
      <c r="K1411" s="194">
        <f t="shared" si="50"/>
        <v>0</v>
      </c>
    </row>
    <row r="1412" spans="1:11" s="2" customFormat="1" x14ac:dyDescent="0.25">
      <c r="A1412" s="73"/>
      <c r="B1412" s="344"/>
      <c r="C1412" s="345"/>
      <c r="D1412" s="173"/>
      <c r="E1412" s="193"/>
      <c r="F1412" s="189"/>
      <c r="G1412" s="185"/>
      <c r="H1412" s="107"/>
      <c r="I1412" s="185"/>
      <c r="J1412" s="185"/>
      <c r="K1412" s="194">
        <f t="shared" si="50"/>
        <v>0</v>
      </c>
    </row>
    <row r="1413" spans="1:11" s="2" customFormat="1" x14ac:dyDescent="0.25">
      <c r="A1413" s="73"/>
      <c r="B1413" s="344"/>
      <c r="C1413" s="345"/>
      <c r="D1413" s="173"/>
      <c r="E1413" s="193"/>
      <c r="F1413" s="189"/>
      <c r="G1413" s="185"/>
      <c r="H1413" s="107"/>
      <c r="I1413" s="185"/>
      <c r="J1413" s="185"/>
      <c r="K1413" s="194">
        <f t="shared" si="50"/>
        <v>0</v>
      </c>
    </row>
    <row r="1414" spans="1:11" s="2" customFormat="1" x14ac:dyDescent="0.25">
      <c r="A1414" s="73"/>
      <c r="B1414" s="344"/>
      <c r="C1414" s="345"/>
      <c r="D1414" s="173"/>
      <c r="E1414" s="193"/>
      <c r="F1414" s="189"/>
      <c r="G1414" s="185"/>
      <c r="H1414" s="107"/>
      <c r="I1414" s="185"/>
      <c r="J1414" s="185"/>
      <c r="K1414" s="194">
        <f t="shared" si="50"/>
        <v>0</v>
      </c>
    </row>
    <row r="1415" spans="1:11" s="2" customFormat="1" x14ac:dyDescent="0.25">
      <c r="A1415" s="73"/>
      <c r="B1415" s="107"/>
      <c r="C1415" s="45"/>
      <c r="D1415" s="173"/>
      <c r="E1415" s="193"/>
      <c r="F1415" s="189"/>
      <c r="G1415" s="185"/>
      <c r="H1415" s="107"/>
      <c r="I1415" s="185"/>
      <c r="J1415" s="185"/>
      <c r="K1415" s="194">
        <f t="shared" si="50"/>
        <v>0</v>
      </c>
    </row>
    <row r="1416" spans="1:11" s="2" customFormat="1" x14ac:dyDescent="0.25">
      <c r="A1416" s="73"/>
      <c r="B1416" s="107"/>
      <c r="C1416" s="45"/>
      <c r="D1416" s="173"/>
      <c r="E1416" s="193"/>
      <c r="F1416" s="189"/>
      <c r="G1416" s="185"/>
      <c r="H1416" s="107"/>
      <c r="I1416" s="185"/>
      <c r="J1416" s="185"/>
      <c r="K1416" s="194">
        <f t="shared" si="50"/>
        <v>0</v>
      </c>
    </row>
    <row r="1417" spans="1:11" s="2" customFormat="1" x14ac:dyDescent="0.25">
      <c r="A1417" s="73"/>
      <c r="B1417" s="107"/>
      <c r="C1417" s="45"/>
      <c r="D1417" s="173"/>
      <c r="E1417" s="193"/>
      <c r="F1417" s="189"/>
      <c r="G1417" s="185"/>
      <c r="H1417" s="107"/>
      <c r="I1417" s="185"/>
      <c r="J1417" s="185"/>
      <c r="K1417" s="194">
        <f t="shared" si="50"/>
        <v>0</v>
      </c>
    </row>
    <row r="1418" spans="1:11" s="2" customFormat="1" x14ac:dyDescent="0.25">
      <c r="A1418" s="73"/>
      <c r="B1418" s="344"/>
      <c r="C1418" s="345"/>
      <c r="D1418" s="173"/>
      <c r="E1418" s="193"/>
      <c r="F1418" s="189"/>
      <c r="G1418" s="185"/>
      <c r="H1418" s="107"/>
      <c r="I1418" s="185"/>
      <c r="J1418" s="185"/>
      <c r="K1418" s="194">
        <f t="shared" si="50"/>
        <v>0</v>
      </c>
    </row>
    <row r="1419" spans="1:11" s="2" customFormat="1" x14ac:dyDescent="0.25">
      <c r="A1419" s="73"/>
      <c r="B1419" s="53"/>
      <c r="C1419" s="45"/>
      <c r="D1419" s="173"/>
      <c r="E1419" s="193"/>
      <c r="F1419" s="189"/>
      <c r="G1419" s="185"/>
      <c r="H1419" s="107"/>
      <c r="I1419" s="185"/>
      <c r="J1419" s="185"/>
      <c r="K1419" s="194">
        <f t="shared" ref="K1419:K1478" si="51">C1419-J1419</f>
        <v>0</v>
      </c>
    </row>
    <row r="1420" spans="1:11" s="2" customFormat="1" x14ac:dyDescent="0.25">
      <c r="A1420" s="73"/>
      <c r="B1420" s="107"/>
      <c r="C1420" s="45"/>
      <c r="D1420" s="173"/>
      <c r="E1420" s="193"/>
      <c r="F1420" s="189"/>
      <c r="G1420" s="185"/>
      <c r="H1420" s="107"/>
      <c r="I1420" s="185"/>
      <c r="J1420" s="185"/>
      <c r="K1420" s="194">
        <f t="shared" si="51"/>
        <v>0</v>
      </c>
    </row>
    <row r="1421" spans="1:11" s="2" customFormat="1" x14ac:dyDescent="0.25">
      <c r="A1421" s="73"/>
      <c r="B1421" s="107"/>
      <c r="C1421" s="45"/>
      <c r="D1421" s="173"/>
      <c r="E1421" s="193"/>
      <c r="F1421" s="189"/>
      <c r="G1421" s="185"/>
      <c r="H1421" s="107"/>
      <c r="I1421" s="185"/>
      <c r="J1421" s="185"/>
      <c r="K1421" s="194">
        <f t="shared" si="51"/>
        <v>0</v>
      </c>
    </row>
    <row r="1422" spans="1:11" s="2" customFormat="1" x14ac:dyDescent="0.25">
      <c r="A1422" s="73"/>
      <c r="B1422" s="107"/>
      <c r="C1422" s="45"/>
      <c r="D1422" s="173"/>
      <c r="E1422" s="193"/>
      <c r="F1422" s="189"/>
      <c r="G1422" s="185"/>
      <c r="H1422" s="107"/>
      <c r="I1422" s="185"/>
      <c r="J1422" s="185"/>
      <c r="K1422" s="194">
        <f t="shared" si="51"/>
        <v>0</v>
      </c>
    </row>
    <row r="1423" spans="1:11" s="2" customFormat="1" x14ac:dyDescent="0.25">
      <c r="A1423" s="73"/>
      <c r="B1423" s="53"/>
      <c r="C1423" s="45"/>
      <c r="D1423" s="173"/>
      <c r="E1423" s="193"/>
      <c r="F1423" s="189"/>
      <c r="G1423" s="185"/>
      <c r="H1423" s="107"/>
      <c r="I1423" s="185"/>
      <c r="J1423" s="185"/>
      <c r="K1423" s="194">
        <f t="shared" si="51"/>
        <v>0</v>
      </c>
    </row>
    <row r="1424" spans="1:11" s="2" customFormat="1" x14ac:dyDescent="0.25">
      <c r="A1424" s="73"/>
      <c r="B1424" s="53"/>
      <c r="C1424" s="45"/>
      <c r="D1424" s="173"/>
      <c r="E1424" s="193"/>
      <c r="F1424" s="189"/>
      <c r="G1424" s="185"/>
      <c r="H1424" s="107"/>
      <c r="I1424" s="185"/>
      <c r="J1424" s="185"/>
      <c r="K1424" s="194">
        <f t="shared" si="51"/>
        <v>0</v>
      </c>
    </row>
    <row r="1425" spans="1:11" s="2" customFormat="1" x14ac:dyDescent="0.25">
      <c r="A1425" s="73"/>
      <c r="B1425" s="53"/>
      <c r="C1425" s="45"/>
      <c r="D1425" s="173"/>
      <c r="E1425" s="193"/>
      <c r="F1425" s="189"/>
      <c r="G1425" s="185"/>
      <c r="H1425" s="107"/>
      <c r="I1425" s="185"/>
      <c r="J1425" s="185"/>
      <c r="K1425" s="194">
        <f t="shared" si="51"/>
        <v>0</v>
      </c>
    </row>
    <row r="1426" spans="1:11" s="2" customFormat="1" x14ac:dyDescent="0.25">
      <c r="A1426" s="73"/>
      <c r="B1426" s="107"/>
      <c r="C1426" s="45"/>
      <c r="D1426" s="173"/>
      <c r="E1426" s="193"/>
      <c r="F1426" s="189"/>
      <c r="G1426" s="185"/>
      <c r="H1426" s="107"/>
      <c r="I1426" s="185"/>
      <c r="J1426" s="185"/>
      <c r="K1426" s="194">
        <f t="shared" si="51"/>
        <v>0</v>
      </c>
    </row>
    <row r="1427" spans="1:11" s="2" customFormat="1" x14ac:dyDescent="0.25">
      <c r="A1427" s="73"/>
      <c r="B1427" s="107"/>
      <c r="C1427" s="45"/>
      <c r="D1427" s="173"/>
      <c r="E1427" s="193"/>
      <c r="F1427" s="189"/>
      <c r="G1427" s="185"/>
      <c r="H1427" s="107"/>
      <c r="I1427" s="185"/>
      <c r="J1427" s="185"/>
      <c r="K1427" s="194">
        <f t="shared" si="51"/>
        <v>0</v>
      </c>
    </row>
    <row r="1428" spans="1:11" s="2" customFormat="1" x14ac:dyDescent="0.25">
      <c r="A1428" s="73"/>
      <c r="B1428" s="53"/>
      <c r="C1428" s="45"/>
      <c r="D1428" s="173"/>
      <c r="E1428" s="193"/>
      <c r="F1428" s="189"/>
      <c r="G1428" s="185"/>
      <c r="H1428" s="107"/>
      <c r="I1428" s="185"/>
      <c r="J1428" s="185"/>
      <c r="K1428" s="194">
        <f t="shared" si="51"/>
        <v>0</v>
      </c>
    </row>
    <row r="1429" spans="1:11" s="2" customFormat="1" x14ac:dyDescent="0.25">
      <c r="A1429" s="73"/>
      <c r="B1429" s="53"/>
      <c r="C1429" s="45"/>
      <c r="D1429" s="173"/>
      <c r="E1429" s="193"/>
      <c r="F1429" s="189"/>
      <c r="G1429" s="185"/>
      <c r="H1429" s="107"/>
      <c r="I1429" s="185"/>
      <c r="J1429" s="185"/>
      <c r="K1429" s="194">
        <f t="shared" si="51"/>
        <v>0</v>
      </c>
    </row>
    <row r="1430" spans="1:11" s="2" customFormat="1" x14ac:dyDescent="0.25">
      <c r="A1430" s="73"/>
      <c r="B1430" s="53"/>
      <c r="C1430" s="45"/>
      <c r="D1430" s="173"/>
      <c r="E1430" s="193"/>
      <c r="F1430" s="189"/>
      <c r="G1430" s="185"/>
      <c r="H1430" s="107"/>
      <c r="I1430" s="185"/>
      <c r="J1430" s="185"/>
      <c r="K1430" s="194">
        <f t="shared" si="51"/>
        <v>0</v>
      </c>
    </row>
    <row r="1431" spans="1:11" s="2" customFormat="1" x14ac:dyDescent="0.25">
      <c r="A1431" s="73"/>
      <c r="B1431" s="107"/>
      <c r="C1431" s="45"/>
      <c r="D1431" s="173"/>
      <c r="E1431" s="193"/>
      <c r="F1431" s="189"/>
      <c r="G1431" s="185"/>
      <c r="H1431" s="107"/>
      <c r="I1431" s="185"/>
      <c r="J1431" s="185"/>
      <c r="K1431" s="194">
        <f t="shared" si="51"/>
        <v>0</v>
      </c>
    </row>
    <row r="1432" spans="1:11" s="2" customFormat="1" x14ac:dyDescent="0.25">
      <c r="A1432" s="73"/>
      <c r="B1432" s="107"/>
      <c r="C1432" s="45"/>
      <c r="D1432" s="173"/>
      <c r="E1432" s="193"/>
      <c r="F1432" s="189"/>
      <c r="G1432" s="185"/>
      <c r="H1432" s="107"/>
      <c r="I1432" s="185"/>
      <c r="J1432" s="185"/>
      <c r="K1432" s="194">
        <f t="shared" si="51"/>
        <v>0</v>
      </c>
    </row>
    <row r="1433" spans="1:11" s="2" customFormat="1" x14ac:dyDescent="0.25">
      <c r="A1433" s="73"/>
      <c r="B1433" s="53"/>
      <c r="C1433" s="45"/>
      <c r="D1433" s="173"/>
      <c r="E1433" s="193"/>
      <c r="F1433" s="189"/>
      <c r="G1433" s="185"/>
      <c r="H1433" s="107"/>
      <c r="I1433" s="185"/>
      <c r="J1433" s="185"/>
      <c r="K1433" s="194">
        <f t="shared" si="51"/>
        <v>0</v>
      </c>
    </row>
    <row r="1434" spans="1:11" s="2" customFormat="1" x14ac:dyDescent="0.25">
      <c r="A1434" s="73"/>
      <c r="B1434" s="53"/>
      <c r="C1434" s="45"/>
      <c r="D1434" s="173"/>
      <c r="E1434" s="193"/>
      <c r="F1434" s="189"/>
      <c r="G1434" s="185"/>
      <c r="H1434" s="107"/>
      <c r="I1434" s="185"/>
      <c r="J1434" s="185"/>
      <c r="K1434" s="194">
        <f t="shared" si="51"/>
        <v>0</v>
      </c>
    </row>
    <row r="1435" spans="1:11" s="2" customFormat="1" x14ac:dyDescent="0.25">
      <c r="A1435" s="73"/>
      <c r="B1435" s="53"/>
      <c r="C1435" s="45"/>
      <c r="D1435" s="173"/>
      <c r="E1435" s="193"/>
      <c r="F1435" s="189"/>
      <c r="G1435" s="185"/>
      <c r="H1435" s="107"/>
      <c r="I1435" s="185"/>
      <c r="J1435" s="185"/>
      <c r="K1435" s="194">
        <f t="shared" si="51"/>
        <v>0</v>
      </c>
    </row>
    <row r="1436" spans="1:11" s="2" customFormat="1" x14ac:dyDescent="0.25">
      <c r="A1436" s="73"/>
      <c r="B1436" s="107"/>
      <c r="C1436" s="45"/>
      <c r="D1436" s="173"/>
      <c r="E1436" s="193"/>
      <c r="F1436" s="189"/>
      <c r="G1436" s="185"/>
      <c r="H1436" s="107"/>
      <c r="I1436" s="185"/>
      <c r="J1436" s="185"/>
      <c r="K1436" s="194">
        <f t="shared" si="51"/>
        <v>0</v>
      </c>
    </row>
    <row r="1437" spans="1:11" s="2" customFormat="1" x14ac:dyDescent="0.25">
      <c r="A1437" s="73"/>
      <c r="B1437" s="107"/>
      <c r="C1437" s="45"/>
      <c r="D1437" s="173"/>
      <c r="E1437" s="193"/>
      <c r="F1437" s="189"/>
      <c r="G1437" s="185"/>
      <c r="H1437" s="107"/>
      <c r="I1437" s="185"/>
      <c r="J1437" s="185"/>
      <c r="K1437" s="194">
        <f t="shared" si="51"/>
        <v>0</v>
      </c>
    </row>
    <row r="1438" spans="1:11" s="2" customFormat="1" x14ac:dyDescent="0.25">
      <c r="A1438" s="73"/>
      <c r="B1438" s="107"/>
      <c r="C1438" s="45"/>
      <c r="D1438" s="173"/>
      <c r="E1438" s="193"/>
      <c r="F1438" s="189"/>
      <c r="G1438" s="185"/>
      <c r="H1438" s="107"/>
      <c r="I1438" s="185"/>
      <c r="J1438" s="185"/>
      <c r="K1438" s="194">
        <f t="shared" si="51"/>
        <v>0</v>
      </c>
    </row>
    <row r="1439" spans="1:11" s="2" customFormat="1" x14ac:dyDescent="0.25">
      <c r="A1439" s="73"/>
      <c r="B1439" s="53"/>
      <c r="C1439" s="45"/>
      <c r="D1439" s="173"/>
      <c r="E1439" s="193"/>
      <c r="F1439" s="189"/>
      <c r="G1439" s="185"/>
      <c r="H1439" s="107"/>
      <c r="I1439" s="185"/>
      <c r="J1439" s="185"/>
      <c r="K1439" s="194">
        <f t="shared" si="51"/>
        <v>0</v>
      </c>
    </row>
    <row r="1440" spans="1:11" s="2" customFormat="1" x14ac:dyDescent="0.25">
      <c r="A1440" s="73"/>
      <c r="B1440" s="53"/>
      <c r="C1440" s="45"/>
      <c r="D1440" s="173"/>
      <c r="E1440" s="193"/>
      <c r="F1440" s="189"/>
      <c r="G1440" s="185"/>
      <c r="H1440" s="107"/>
      <c r="I1440" s="185"/>
      <c r="J1440" s="185"/>
      <c r="K1440" s="194">
        <f t="shared" si="51"/>
        <v>0</v>
      </c>
    </row>
    <row r="1441" spans="1:11" s="2" customFormat="1" x14ac:dyDescent="0.25">
      <c r="A1441" s="73"/>
      <c r="B1441" s="53"/>
      <c r="C1441" s="45"/>
      <c r="D1441" s="173"/>
      <c r="E1441" s="193"/>
      <c r="F1441" s="189"/>
      <c r="G1441" s="185"/>
      <c r="H1441" s="107"/>
      <c r="I1441" s="185"/>
      <c r="J1441" s="185"/>
      <c r="K1441" s="194">
        <f t="shared" si="51"/>
        <v>0</v>
      </c>
    </row>
    <row r="1442" spans="1:11" s="2" customFormat="1" x14ac:dyDescent="0.25">
      <c r="A1442" s="73"/>
      <c r="B1442" s="107"/>
      <c r="C1442" s="45"/>
      <c r="D1442" s="173"/>
      <c r="E1442" s="193"/>
      <c r="F1442" s="189"/>
      <c r="G1442" s="185"/>
      <c r="H1442" s="107"/>
      <c r="I1442" s="185"/>
      <c r="J1442" s="185"/>
      <c r="K1442" s="194">
        <f t="shared" si="51"/>
        <v>0</v>
      </c>
    </row>
    <row r="1443" spans="1:11" s="2" customFormat="1" x14ac:dyDescent="0.25">
      <c r="A1443" s="73"/>
      <c r="B1443" s="107"/>
      <c r="C1443" s="45"/>
      <c r="D1443" s="173"/>
      <c r="E1443" s="193"/>
      <c r="F1443" s="189"/>
      <c r="G1443" s="185"/>
      <c r="H1443" s="107"/>
      <c r="I1443" s="185"/>
      <c r="J1443" s="185"/>
      <c r="K1443" s="194">
        <f t="shared" si="51"/>
        <v>0</v>
      </c>
    </row>
    <row r="1444" spans="1:11" s="2" customFormat="1" x14ac:dyDescent="0.25">
      <c r="A1444" s="73"/>
      <c r="B1444" s="107"/>
      <c r="C1444" s="45"/>
      <c r="D1444" s="173"/>
      <c r="E1444" s="193"/>
      <c r="F1444" s="189"/>
      <c r="G1444" s="185"/>
      <c r="H1444" s="107"/>
      <c r="I1444" s="185"/>
      <c r="J1444" s="185"/>
      <c r="K1444" s="194">
        <f t="shared" si="51"/>
        <v>0</v>
      </c>
    </row>
    <row r="1445" spans="1:11" s="2" customFormat="1" x14ac:dyDescent="0.25">
      <c r="A1445" s="73"/>
      <c r="B1445" s="53"/>
      <c r="C1445" s="45"/>
      <c r="D1445" s="173"/>
      <c r="E1445" s="193"/>
      <c r="F1445" s="189"/>
      <c r="G1445" s="185"/>
      <c r="H1445" s="107"/>
      <c r="I1445" s="185"/>
      <c r="J1445" s="185"/>
      <c r="K1445" s="194">
        <f t="shared" si="51"/>
        <v>0</v>
      </c>
    </row>
    <row r="1446" spans="1:11" s="2" customFormat="1" x14ac:dyDescent="0.25">
      <c r="A1446" s="73"/>
      <c r="B1446" s="53"/>
      <c r="C1446" s="45"/>
      <c r="D1446" s="173"/>
      <c r="E1446" s="193"/>
      <c r="F1446" s="189"/>
      <c r="G1446" s="185"/>
      <c r="H1446" s="107"/>
      <c r="I1446" s="185"/>
      <c r="J1446" s="185"/>
      <c r="K1446" s="194">
        <f t="shared" si="51"/>
        <v>0</v>
      </c>
    </row>
    <row r="1447" spans="1:11" s="2" customFormat="1" x14ac:dyDescent="0.25">
      <c r="A1447" s="73"/>
      <c r="B1447" s="53"/>
      <c r="C1447" s="45"/>
      <c r="D1447" s="173"/>
      <c r="E1447" s="193"/>
      <c r="F1447" s="189"/>
      <c r="G1447" s="185"/>
      <c r="H1447" s="107"/>
      <c r="I1447" s="185"/>
      <c r="J1447" s="185"/>
      <c r="K1447" s="194">
        <f t="shared" si="51"/>
        <v>0</v>
      </c>
    </row>
    <row r="1448" spans="1:11" s="2" customFormat="1" x14ac:dyDescent="0.25">
      <c r="A1448" s="73"/>
      <c r="B1448" s="107"/>
      <c r="C1448" s="45"/>
      <c r="D1448" s="173"/>
      <c r="E1448" s="193"/>
      <c r="F1448" s="189"/>
      <c r="G1448" s="185"/>
      <c r="H1448" s="107"/>
      <c r="I1448" s="185"/>
      <c r="J1448" s="185"/>
      <c r="K1448" s="194">
        <f t="shared" si="51"/>
        <v>0</v>
      </c>
    </row>
    <row r="1449" spans="1:11" s="2" customFormat="1" x14ac:dyDescent="0.25">
      <c r="A1449" s="73"/>
      <c r="B1449" s="107"/>
      <c r="C1449" s="45"/>
      <c r="D1449" s="173"/>
      <c r="E1449" s="193"/>
      <c r="F1449" s="189"/>
      <c r="G1449" s="185"/>
      <c r="H1449" s="107"/>
      <c r="I1449" s="185"/>
      <c r="J1449" s="185"/>
      <c r="K1449" s="194">
        <f t="shared" si="51"/>
        <v>0</v>
      </c>
    </row>
    <row r="1450" spans="1:11" s="2" customFormat="1" x14ac:dyDescent="0.25">
      <c r="A1450" s="73"/>
      <c r="B1450" s="107"/>
      <c r="C1450" s="45"/>
      <c r="D1450" s="173"/>
      <c r="E1450" s="193"/>
      <c r="F1450" s="189"/>
      <c r="G1450" s="185"/>
      <c r="H1450" s="107"/>
      <c r="I1450" s="185"/>
      <c r="J1450" s="185"/>
      <c r="K1450" s="194">
        <f t="shared" si="51"/>
        <v>0</v>
      </c>
    </row>
    <row r="1451" spans="1:11" s="2" customFormat="1" x14ac:dyDescent="0.25">
      <c r="A1451" s="73"/>
      <c r="B1451" s="107"/>
      <c r="C1451" s="45"/>
      <c r="D1451" s="173"/>
      <c r="E1451" s="193"/>
      <c r="F1451" s="189"/>
      <c r="G1451" s="185"/>
      <c r="H1451" s="107"/>
      <c r="I1451" s="185"/>
      <c r="J1451" s="185"/>
      <c r="K1451" s="194">
        <f t="shared" si="51"/>
        <v>0</v>
      </c>
    </row>
    <row r="1452" spans="1:11" s="2" customFormat="1" x14ac:dyDescent="0.25">
      <c r="A1452" s="73"/>
      <c r="B1452" s="53"/>
      <c r="C1452" s="45"/>
      <c r="D1452" s="173"/>
      <c r="E1452" s="193"/>
      <c r="F1452" s="189"/>
      <c r="G1452" s="185"/>
      <c r="H1452" s="107"/>
      <c r="I1452" s="185"/>
      <c r="J1452" s="185"/>
      <c r="K1452" s="194">
        <f t="shared" si="51"/>
        <v>0</v>
      </c>
    </row>
    <row r="1453" spans="1:11" s="2" customFormat="1" x14ac:dyDescent="0.25">
      <c r="A1453" s="73"/>
      <c r="B1453" s="53"/>
      <c r="C1453" s="45"/>
      <c r="D1453" s="173"/>
      <c r="E1453" s="193"/>
      <c r="F1453" s="189"/>
      <c r="G1453" s="185"/>
      <c r="H1453" s="107"/>
      <c r="I1453" s="185"/>
      <c r="J1453" s="185"/>
      <c r="K1453" s="194">
        <f t="shared" si="51"/>
        <v>0</v>
      </c>
    </row>
    <row r="1454" spans="1:11" s="2" customFormat="1" x14ac:dyDescent="0.25">
      <c r="A1454" s="73"/>
      <c r="B1454" s="53"/>
      <c r="C1454" s="45"/>
      <c r="D1454" s="173"/>
      <c r="E1454" s="193"/>
      <c r="F1454" s="189"/>
      <c r="G1454" s="185"/>
      <c r="H1454" s="107"/>
      <c r="I1454" s="185"/>
      <c r="J1454" s="185"/>
      <c r="K1454" s="194">
        <f t="shared" si="51"/>
        <v>0</v>
      </c>
    </row>
    <row r="1455" spans="1:11" s="2" customFormat="1" x14ac:dyDescent="0.25">
      <c r="A1455" s="73"/>
      <c r="B1455" s="107"/>
      <c r="C1455" s="45"/>
      <c r="D1455" s="173"/>
      <c r="E1455" s="193"/>
      <c r="F1455" s="189"/>
      <c r="G1455" s="185"/>
      <c r="H1455" s="107"/>
      <c r="I1455" s="185"/>
      <c r="J1455" s="185"/>
      <c r="K1455" s="194">
        <f t="shared" si="51"/>
        <v>0</v>
      </c>
    </row>
    <row r="1456" spans="1:11" s="2" customFormat="1" x14ac:dyDescent="0.25">
      <c r="A1456" s="73"/>
      <c r="B1456" s="107"/>
      <c r="C1456" s="45"/>
      <c r="D1456" s="173"/>
      <c r="E1456" s="193"/>
      <c r="F1456" s="189"/>
      <c r="G1456" s="185"/>
      <c r="H1456" s="107"/>
      <c r="I1456" s="185"/>
      <c r="J1456" s="185"/>
      <c r="K1456" s="194">
        <f t="shared" si="51"/>
        <v>0</v>
      </c>
    </row>
    <row r="1457" spans="1:11" s="2" customFormat="1" x14ac:dyDescent="0.25">
      <c r="A1457" s="73"/>
      <c r="B1457" s="107"/>
      <c r="C1457" s="45"/>
      <c r="D1457" s="173"/>
      <c r="E1457" s="193"/>
      <c r="F1457" s="189"/>
      <c r="G1457" s="185"/>
      <c r="H1457" s="107"/>
      <c r="I1457" s="185"/>
      <c r="J1457" s="185"/>
      <c r="K1457" s="194">
        <f t="shared" si="51"/>
        <v>0</v>
      </c>
    </row>
    <row r="1458" spans="1:11" s="2" customFormat="1" x14ac:dyDescent="0.25">
      <c r="A1458" s="73"/>
      <c r="B1458" s="53"/>
      <c r="C1458" s="45"/>
      <c r="D1458" s="173"/>
      <c r="E1458" s="193"/>
      <c r="F1458" s="189"/>
      <c r="G1458" s="185"/>
      <c r="H1458" s="107"/>
      <c r="I1458" s="185"/>
      <c r="J1458" s="185"/>
      <c r="K1458" s="194">
        <f t="shared" si="51"/>
        <v>0</v>
      </c>
    </row>
    <row r="1459" spans="1:11" s="2" customFormat="1" x14ac:dyDescent="0.25">
      <c r="A1459" s="73"/>
      <c r="B1459" s="53"/>
      <c r="C1459" s="45"/>
      <c r="D1459" s="173"/>
      <c r="E1459" s="193"/>
      <c r="F1459" s="189"/>
      <c r="G1459" s="185"/>
      <c r="H1459" s="107"/>
      <c r="I1459" s="185"/>
      <c r="J1459" s="185"/>
      <c r="K1459" s="194">
        <f t="shared" si="51"/>
        <v>0</v>
      </c>
    </row>
    <row r="1460" spans="1:11" s="2" customFormat="1" x14ac:dyDescent="0.25">
      <c r="A1460" s="73"/>
      <c r="B1460" s="53"/>
      <c r="C1460" s="45"/>
      <c r="D1460" s="173"/>
      <c r="E1460" s="193"/>
      <c r="F1460" s="189"/>
      <c r="G1460" s="185"/>
      <c r="H1460" s="107"/>
      <c r="I1460" s="185"/>
      <c r="J1460" s="185"/>
      <c r="K1460" s="194">
        <f t="shared" si="51"/>
        <v>0</v>
      </c>
    </row>
    <row r="1461" spans="1:11" s="2" customFormat="1" x14ac:dyDescent="0.25">
      <c r="A1461" s="73"/>
      <c r="B1461" s="107"/>
      <c r="C1461" s="45"/>
      <c r="D1461" s="173"/>
      <c r="E1461" s="193"/>
      <c r="F1461" s="189"/>
      <c r="G1461" s="185"/>
      <c r="H1461" s="107"/>
      <c r="I1461" s="185"/>
      <c r="J1461" s="185"/>
      <c r="K1461" s="194">
        <f t="shared" si="51"/>
        <v>0</v>
      </c>
    </row>
    <row r="1462" spans="1:11" s="2" customFormat="1" x14ac:dyDescent="0.25">
      <c r="A1462" s="73"/>
      <c r="B1462" s="107"/>
      <c r="C1462" s="45"/>
      <c r="D1462" s="173"/>
      <c r="E1462" s="193"/>
      <c r="F1462" s="189"/>
      <c r="G1462" s="185"/>
      <c r="H1462" s="107"/>
      <c r="I1462" s="185"/>
      <c r="J1462" s="185"/>
      <c r="K1462" s="194">
        <f t="shared" si="51"/>
        <v>0</v>
      </c>
    </row>
    <row r="1463" spans="1:11" s="2" customFormat="1" x14ac:dyDescent="0.25">
      <c r="A1463" s="73"/>
      <c r="B1463" s="107"/>
      <c r="C1463" s="45"/>
      <c r="D1463" s="173"/>
      <c r="E1463" s="193"/>
      <c r="F1463" s="189"/>
      <c r="G1463" s="185"/>
      <c r="H1463" s="107"/>
      <c r="I1463" s="185"/>
      <c r="J1463" s="185"/>
      <c r="K1463" s="194">
        <f t="shared" si="51"/>
        <v>0</v>
      </c>
    </row>
    <row r="1464" spans="1:11" s="2" customFormat="1" x14ac:dyDescent="0.25">
      <c r="A1464" s="73"/>
      <c r="B1464" s="53"/>
      <c r="C1464" s="45"/>
      <c r="D1464" s="173"/>
      <c r="E1464" s="193"/>
      <c r="F1464" s="189"/>
      <c r="G1464" s="185"/>
      <c r="H1464" s="107"/>
      <c r="I1464" s="185"/>
      <c r="J1464" s="185"/>
      <c r="K1464" s="194">
        <f t="shared" si="51"/>
        <v>0</v>
      </c>
    </row>
    <row r="1465" spans="1:11" s="2" customFormat="1" x14ac:dyDescent="0.25">
      <c r="A1465" s="73"/>
      <c r="B1465" s="53"/>
      <c r="C1465" s="45"/>
      <c r="D1465" s="173"/>
      <c r="E1465" s="193"/>
      <c r="F1465" s="189"/>
      <c r="G1465" s="185"/>
      <c r="H1465" s="107"/>
      <c r="I1465" s="185"/>
      <c r="J1465" s="185"/>
      <c r="K1465" s="194">
        <f t="shared" si="51"/>
        <v>0</v>
      </c>
    </row>
    <row r="1466" spans="1:11" s="2" customFormat="1" x14ac:dyDescent="0.25">
      <c r="A1466" s="73"/>
      <c r="B1466" s="53"/>
      <c r="C1466" s="45"/>
      <c r="D1466" s="173"/>
      <c r="E1466" s="193"/>
      <c r="F1466" s="189"/>
      <c r="G1466" s="185"/>
      <c r="H1466" s="107"/>
      <c r="I1466" s="185"/>
      <c r="J1466" s="185"/>
      <c r="K1466" s="194">
        <f t="shared" si="51"/>
        <v>0</v>
      </c>
    </row>
    <row r="1467" spans="1:11" s="2" customFormat="1" x14ac:dyDescent="0.25">
      <c r="A1467" s="73"/>
      <c r="B1467" s="107"/>
      <c r="C1467" s="45"/>
      <c r="D1467" s="173"/>
      <c r="E1467" s="193"/>
      <c r="F1467" s="189"/>
      <c r="G1467" s="185"/>
      <c r="H1467" s="107"/>
      <c r="I1467" s="185"/>
      <c r="J1467" s="185"/>
      <c r="K1467" s="194">
        <f t="shared" si="51"/>
        <v>0</v>
      </c>
    </row>
    <row r="1468" spans="1:11" s="2" customFormat="1" x14ac:dyDescent="0.25">
      <c r="A1468" s="73"/>
      <c r="B1468" s="107"/>
      <c r="C1468" s="45"/>
      <c r="D1468" s="173"/>
      <c r="E1468" s="193"/>
      <c r="F1468" s="189"/>
      <c r="G1468" s="185"/>
      <c r="H1468" s="107"/>
      <c r="I1468" s="185"/>
      <c r="J1468" s="185"/>
      <c r="K1468" s="194">
        <f t="shared" si="51"/>
        <v>0</v>
      </c>
    </row>
    <row r="1469" spans="1:11" s="2" customFormat="1" x14ac:dyDescent="0.25">
      <c r="A1469" s="73"/>
      <c r="B1469" s="53"/>
      <c r="C1469" s="45"/>
      <c r="D1469" s="173"/>
      <c r="E1469" s="193"/>
      <c r="F1469" s="189"/>
      <c r="G1469" s="185"/>
      <c r="H1469" s="107"/>
      <c r="I1469" s="185"/>
      <c r="J1469" s="185"/>
      <c r="K1469" s="194">
        <f t="shared" si="51"/>
        <v>0</v>
      </c>
    </row>
    <row r="1470" spans="1:11" s="2" customFormat="1" x14ac:dyDescent="0.25">
      <c r="A1470" s="73"/>
      <c r="B1470" s="53"/>
      <c r="C1470" s="45"/>
      <c r="D1470" s="173"/>
      <c r="E1470" s="193"/>
      <c r="F1470" s="189"/>
      <c r="G1470" s="185"/>
      <c r="H1470" s="107"/>
      <c r="I1470" s="185"/>
      <c r="J1470" s="185"/>
      <c r="K1470" s="194">
        <f t="shared" si="51"/>
        <v>0</v>
      </c>
    </row>
    <row r="1471" spans="1:11" s="2" customFormat="1" x14ac:dyDescent="0.25">
      <c r="A1471" s="73"/>
      <c r="B1471" s="107"/>
      <c r="C1471" s="45"/>
      <c r="D1471" s="173"/>
      <c r="E1471" s="193"/>
      <c r="F1471" s="189"/>
      <c r="G1471" s="185"/>
      <c r="H1471" s="107"/>
      <c r="I1471" s="185"/>
      <c r="J1471" s="185"/>
      <c r="K1471" s="194">
        <f t="shared" si="51"/>
        <v>0</v>
      </c>
    </row>
    <row r="1472" spans="1:11" s="2" customFormat="1" x14ac:dyDescent="0.25">
      <c r="A1472" s="73"/>
      <c r="B1472" s="107"/>
      <c r="C1472" s="45"/>
      <c r="D1472" s="173"/>
      <c r="E1472" s="193"/>
      <c r="F1472" s="189"/>
      <c r="G1472" s="185"/>
      <c r="H1472" s="107"/>
      <c r="I1472" s="185"/>
      <c r="J1472" s="185"/>
      <c r="K1472" s="194">
        <f t="shared" si="51"/>
        <v>0</v>
      </c>
    </row>
    <row r="1473" spans="1:11" s="2" customFormat="1" x14ac:dyDescent="0.25">
      <c r="A1473" s="73"/>
      <c r="B1473" s="107"/>
      <c r="C1473" s="45"/>
      <c r="D1473" s="173"/>
      <c r="E1473" s="193"/>
      <c r="F1473" s="189"/>
      <c r="G1473" s="185"/>
      <c r="H1473" s="107"/>
      <c r="I1473" s="185"/>
      <c r="J1473" s="185"/>
      <c r="K1473" s="194">
        <f t="shared" si="51"/>
        <v>0</v>
      </c>
    </row>
    <row r="1474" spans="1:11" s="2" customFormat="1" x14ac:dyDescent="0.25">
      <c r="A1474" s="73"/>
      <c r="B1474" s="53"/>
      <c r="C1474" s="45"/>
      <c r="D1474" s="173"/>
      <c r="E1474" s="193"/>
      <c r="F1474" s="189"/>
      <c r="G1474" s="185"/>
      <c r="H1474" s="107"/>
      <c r="I1474" s="185"/>
      <c r="J1474" s="185"/>
      <c r="K1474" s="194">
        <f t="shared" si="51"/>
        <v>0</v>
      </c>
    </row>
    <row r="1475" spans="1:11" s="2" customFormat="1" x14ac:dyDescent="0.25">
      <c r="A1475" s="73"/>
      <c r="B1475" s="53"/>
      <c r="C1475" s="45"/>
      <c r="D1475" s="173"/>
      <c r="E1475" s="193"/>
      <c r="F1475" s="189"/>
      <c r="G1475" s="185"/>
      <c r="H1475" s="107"/>
      <c r="I1475" s="185"/>
      <c r="J1475" s="185"/>
      <c r="K1475" s="194">
        <f t="shared" si="51"/>
        <v>0</v>
      </c>
    </row>
    <row r="1476" spans="1:11" s="2" customFormat="1" x14ac:dyDescent="0.25">
      <c r="A1476" s="73"/>
      <c r="B1476" s="53"/>
      <c r="C1476" s="45"/>
      <c r="D1476" s="173"/>
      <c r="E1476" s="193"/>
      <c r="F1476" s="189"/>
      <c r="G1476" s="185"/>
      <c r="H1476" s="107"/>
      <c r="I1476" s="185"/>
      <c r="J1476" s="185"/>
      <c r="K1476" s="194">
        <f t="shared" si="51"/>
        <v>0</v>
      </c>
    </row>
    <row r="1477" spans="1:11" s="2" customFormat="1" x14ac:dyDescent="0.25">
      <c r="A1477" s="73"/>
      <c r="B1477" s="107"/>
      <c r="C1477" s="45"/>
      <c r="D1477" s="173"/>
      <c r="E1477" s="193"/>
      <c r="F1477" s="189"/>
      <c r="G1477" s="185"/>
      <c r="H1477" s="107"/>
      <c r="I1477" s="185"/>
      <c r="J1477" s="185"/>
      <c r="K1477" s="194">
        <f t="shared" si="51"/>
        <v>0</v>
      </c>
    </row>
    <row r="1478" spans="1:11" s="2" customFormat="1" x14ac:dyDescent="0.25">
      <c r="A1478" s="73"/>
      <c r="B1478" s="53"/>
      <c r="C1478" s="45"/>
      <c r="D1478" s="173"/>
      <c r="E1478" s="193"/>
      <c r="F1478" s="189"/>
      <c r="G1478" s="185"/>
      <c r="H1478" s="107"/>
      <c r="I1478" s="185"/>
      <c r="J1478" s="185"/>
      <c r="K1478" s="194">
        <f t="shared" si="51"/>
        <v>0</v>
      </c>
    </row>
    <row r="1479" spans="1:11" s="2" customFormat="1" x14ac:dyDescent="0.25">
      <c r="A1479" s="73"/>
      <c r="B1479" s="53"/>
      <c r="C1479" s="45"/>
      <c r="D1479" s="173"/>
      <c r="E1479" s="193"/>
      <c r="F1479" s="189"/>
      <c r="G1479" s="185"/>
      <c r="H1479" s="107"/>
      <c r="I1479" s="185"/>
      <c r="J1479" s="185"/>
      <c r="K1479" s="194">
        <f t="shared" ref="K1479:K1537" si="52">C1479-J1479</f>
        <v>0</v>
      </c>
    </row>
    <row r="1480" spans="1:11" s="2" customFormat="1" x14ac:dyDescent="0.25">
      <c r="A1480" s="73"/>
      <c r="B1480" s="53"/>
      <c r="C1480" s="45"/>
      <c r="D1480" s="173"/>
      <c r="E1480" s="193"/>
      <c r="F1480" s="189"/>
      <c r="G1480" s="185"/>
      <c r="H1480" s="107"/>
      <c r="I1480" s="185"/>
      <c r="J1480" s="185"/>
      <c r="K1480" s="194">
        <f t="shared" si="52"/>
        <v>0</v>
      </c>
    </row>
    <row r="1481" spans="1:11" s="2" customFormat="1" x14ac:dyDescent="0.25">
      <c r="A1481" s="73"/>
      <c r="B1481" s="107"/>
      <c r="C1481" s="45"/>
      <c r="D1481" s="173"/>
      <c r="E1481" s="193"/>
      <c r="F1481" s="189"/>
      <c r="G1481" s="185"/>
      <c r="H1481" s="107"/>
      <c r="I1481" s="185"/>
      <c r="J1481" s="185"/>
      <c r="K1481" s="194">
        <f t="shared" si="52"/>
        <v>0</v>
      </c>
    </row>
    <row r="1482" spans="1:11" s="2" customFormat="1" x14ac:dyDescent="0.25">
      <c r="A1482" s="73"/>
      <c r="B1482" s="107"/>
      <c r="C1482" s="45"/>
      <c r="D1482" s="173"/>
      <c r="E1482" s="193"/>
      <c r="F1482" s="189"/>
      <c r="G1482" s="185"/>
      <c r="H1482" s="107"/>
      <c r="I1482" s="185"/>
      <c r="J1482" s="185"/>
      <c r="K1482" s="194">
        <f t="shared" si="52"/>
        <v>0</v>
      </c>
    </row>
    <row r="1483" spans="1:11" s="2" customFormat="1" x14ac:dyDescent="0.25">
      <c r="A1483" s="73"/>
      <c r="B1483" s="53"/>
      <c r="C1483" s="45"/>
      <c r="D1483" s="173"/>
      <c r="E1483" s="193"/>
      <c r="F1483" s="189"/>
      <c r="G1483" s="185"/>
      <c r="H1483" s="107"/>
      <c r="I1483" s="185"/>
      <c r="J1483" s="185"/>
      <c r="K1483" s="194">
        <f t="shared" si="52"/>
        <v>0</v>
      </c>
    </row>
    <row r="1484" spans="1:11" s="2" customFormat="1" x14ac:dyDescent="0.25">
      <c r="A1484" s="73"/>
      <c r="B1484" s="53"/>
      <c r="C1484" s="45"/>
      <c r="D1484" s="173"/>
      <c r="E1484" s="193"/>
      <c r="F1484" s="189"/>
      <c r="G1484" s="185"/>
      <c r="H1484" s="107"/>
      <c r="I1484" s="185"/>
      <c r="J1484" s="185"/>
      <c r="K1484" s="194">
        <f t="shared" si="52"/>
        <v>0</v>
      </c>
    </row>
    <row r="1485" spans="1:11" s="2" customFormat="1" x14ac:dyDescent="0.25">
      <c r="A1485" s="73"/>
      <c r="B1485" s="53"/>
      <c r="C1485" s="45"/>
      <c r="D1485" s="173"/>
      <c r="E1485" s="193"/>
      <c r="F1485" s="189"/>
      <c r="G1485" s="185"/>
      <c r="H1485" s="107"/>
      <c r="I1485" s="185"/>
      <c r="J1485" s="185"/>
      <c r="K1485" s="194">
        <f t="shared" si="52"/>
        <v>0</v>
      </c>
    </row>
    <row r="1486" spans="1:11" s="2" customFormat="1" x14ac:dyDescent="0.25">
      <c r="A1486" s="73"/>
      <c r="B1486" s="107"/>
      <c r="C1486" s="45"/>
      <c r="D1486" s="173"/>
      <c r="E1486" s="193"/>
      <c r="F1486" s="189"/>
      <c r="G1486" s="185"/>
      <c r="H1486" s="107"/>
      <c r="I1486" s="185"/>
      <c r="J1486" s="185"/>
      <c r="K1486" s="194">
        <f t="shared" si="52"/>
        <v>0</v>
      </c>
    </row>
    <row r="1487" spans="1:11" s="2" customFormat="1" x14ac:dyDescent="0.25">
      <c r="A1487" s="73"/>
      <c r="B1487" s="107"/>
      <c r="C1487" s="45"/>
      <c r="D1487" s="173"/>
      <c r="E1487" s="209"/>
      <c r="F1487" s="189"/>
      <c r="G1487" s="185"/>
      <c r="H1487" s="107"/>
      <c r="I1487" s="185"/>
      <c r="J1487" s="185"/>
      <c r="K1487" s="194">
        <f t="shared" si="52"/>
        <v>0</v>
      </c>
    </row>
    <row r="1488" spans="1:11" s="2" customFormat="1" x14ac:dyDescent="0.25">
      <c r="A1488" s="73"/>
      <c r="B1488" s="107"/>
      <c r="C1488" s="45"/>
      <c r="D1488" s="173"/>
      <c r="E1488" s="193"/>
      <c r="F1488" s="189"/>
      <c r="G1488" s="185"/>
      <c r="H1488" s="107"/>
      <c r="I1488" s="185"/>
      <c r="J1488" s="185"/>
      <c r="K1488" s="194">
        <f t="shared" si="52"/>
        <v>0</v>
      </c>
    </row>
    <row r="1489" spans="1:11" s="2" customFormat="1" x14ac:dyDescent="0.25">
      <c r="A1489" s="73"/>
      <c r="B1489" s="53"/>
      <c r="C1489" s="45"/>
      <c r="D1489" s="173"/>
      <c r="E1489" s="193"/>
      <c r="F1489" s="189"/>
      <c r="G1489" s="185"/>
      <c r="H1489" s="107"/>
      <c r="I1489" s="185"/>
      <c r="J1489" s="185"/>
      <c r="K1489" s="194">
        <f t="shared" si="52"/>
        <v>0</v>
      </c>
    </row>
    <row r="1490" spans="1:11" s="2" customFormat="1" x14ac:dyDescent="0.25">
      <c r="A1490" s="73"/>
      <c r="B1490" s="53"/>
      <c r="C1490" s="45"/>
      <c r="D1490" s="173"/>
      <c r="E1490" s="193"/>
      <c r="F1490" s="189"/>
      <c r="G1490" s="185"/>
      <c r="H1490" s="107"/>
      <c r="I1490" s="185"/>
      <c r="J1490" s="185"/>
      <c r="K1490" s="194">
        <f t="shared" si="52"/>
        <v>0</v>
      </c>
    </row>
    <row r="1491" spans="1:11" s="2" customFormat="1" x14ac:dyDescent="0.25">
      <c r="A1491" s="73"/>
      <c r="B1491" s="53"/>
      <c r="C1491" s="45"/>
      <c r="D1491" s="173"/>
      <c r="E1491" s="193"/>
      <c r="F1491" s="189"/>
      <c r="G1491" s="185"/>
      <c r="H1491" s="107"/>
      <c r="I1491" s="185"/>
      <c r="J1491" s="185"/>
      <c r="K1491" s="194">
        <f t="shared" si="52"/>
        <v>0</v>
      </c>
    </row>
    <row r="1492" spans="1:11" s="2" customFormat="1" x14ac:dyDescent="0.25">
      <c r="A1492" s="73"/>
      <c r="B1492" s="107"/>
      <c r="C1492" s="45"/>
      <c r="D1492" s="173"/>
      <c r="E1492" s="193"/>
      <c r="F1492" s="189"/>
      <c r="G1492" s="185"/>
      <c r="H1492" s="107"/>
      <c r="I1492" s="185"/>
      <c r="J1492" s="185"/>
      <c r="K1492" s="194">
        <f t="shared" si="52"/>
        <v>0</v>
      </c>
    </row>
    <row r="1493" spans="1:11" s="2" customFormat="1" x14ac:dyDescent="0.25">
      <c r="A1493" s="73"/>
      <c r="B1493" s="107"/>
      <c r="C1493" s="45"/>
      <c r="D1493" s="173"/>
      <c r="E1493" s="193"/>
      <c r="F1493" s="189"/>
      <c r="G1493" s="185"/>
      <c r="H1493" s="107"/>
      <c r="I1493" s="185"/>
      <c r="J1493" s="185"/>
      <c r="K1493" s="194">
        <f t="shared" si="52"/>
        <v>0</v>
      </c>
    </row>
    <row r="1494" spans="1:11" s="2" customFormat="1" x14ac:dyDescent="0.25">
      <c r="A1494" s="73"/>
      <c r="B1494" s="107"/>
      <c r="C1494" s="45"/>
      <c r="D1494" s="173"/>
      <c r="E1494" s="193"/>
      <c r="F1494" s="189"/>
      <c r="G1494" s="185"/>
      <c r="H1494" s="107"/>
      <c r="I1494" s="185"/>
      <c r="J1494" s="185"/>
      <c r="K1494" s="194">
        <f t="shared" si="52"/>
        <v>0</v>
      </c>
    </row>
    <row r="1495" spans="1:11" s="2" customFormat="1" x14ac:dyDescent="0.25">
      <c r="A1495" s="73"/>
      <c r="B1495" s="53"/>
      <c r="C1495" s="45"/>
      <c r="D1495" s="173"/>
      <c r="E1495" s="193"/>
      <c r="F1495" s="189"/>
      <c r="G1495" s="185"/>
      <c r="H1495" s="107"/>
      <c r="I1495" s="185"/>
      <c r="J1495" s="185"/>
      <c r="K1495" s="194">
        <f t="shared" si="52"/>
        <v>0</v>
      </c>
    </row>
    <row r="1496" spans="1:11" s="2" customFormat="1" x14ac:dyDescent="0.25">
      <c r="A1496" s="73"/>
      <c r="B1496" s="53"/>
      <c r="C1496" s="45"/>
      <c r="D1496" s="173"/>
      <c r="E1496" s="193"/>
      <c r="F1496" s="189"/>
      <c r="G1496" s="185"/>
      <c r="H1496" s="107"/>
      <c r="I1496" s="185"/>
      <c r="J1496" s="185"/>
      <c r="K1496" s="194">
        <f t="shared" si="52"/>
        <v>0</v>
      </c>
    </row>
    <row r="1497" spans="1:11" s="2" customFormat="1" x14ac:dyDescent="0.25">
      <c r="A1497" s="73"/>
      <c r="B1497" s="53"/>
      <c r="C1497" s="45"/>
      <c r="D1497" s="173"/>
      <c r="E1497" s="193"/>
      <c r="F1497" s="189"/>
      <c r="G1497" s="185"/>
      <c r="H1497" s="107"/>
      <c r="I1497" s="185"/>
      <c r="J1497" s="185"/>
      <c r="K1497" s="194">
        <f t="shared" si="52"/>
        <v>0</v>
      </c>
    </row>
    <row r="1498" spans="1:11" s="2" customFormat="1" x14ac:dyDescent="0.25">
      <c r="A1498" s="73"/>
      <c r="B1498" s="107"/>
      <c r="C1498" s="45"/>
      <c r="D1498" s="173"/>
      <c r="E1498" s="193"/>
      <c r="F1498" s="189"/>
      <c r="G1498" s="185"/>
      <c r="H1498" s="107"/>
      <c r="I1498" s="185"/>
      <c r="J1498" s="185"/>
      <c r="K1498" s="194">
        <f t="shared" si="52"/>
        <v>0</v>
      </c>
    </row>
    <row r="1499" spans="1:11" s="2" customFormat="1" x14ac:dyDescent="0.25">
      <c r="A1499" s="73"/>
      <c r="B1499" s="107"/>
      <c r="C1499" s="45"/>
      <c r="D1499" s="173"/>
      <c r="E1499" s="193"/>
      <c r="F1499" s="189"/>
      <c r="G1499" s="185"/>
      <c r="H1499" s="107"/>
      <c r="I1499" s="185"/>
      <c r="J1499" s="185"/>
      <c r="K1499" s="194">
        <f t="shared" si="52"/>
        <v>0</v>
      </c>
    </row>
    <row r="1500" spans="1:11" s="2" customFormat="1" x14ac:dyDescent="0.25">
      <c r="A1500" s="73"/>
      <c r="B1500" s="53"/>
      <c r="C1500" s="45"/>
      <c r="D1500" s="173"/>
      <c r="E1500" s="193"/>
      <c r="F1500" s="189"/>
      <c r="G1500" s="185"/>
      <c r="H1500" s="107"/>
      <c r="I1500" s="185"/>
      <c r="J1500" s="185"/>
      <c r="K1500" s="194">
        <f t="shared" si="52"/>
        <v>0</v>
      </c>
    </row>
    <row r="1501" spans="1:11" s="2" customFormat="1" x14ac:dyDescent="0.25">
      <c r="A1501" s="73"/>
      <c r="B1501" s="53"/>
      <c r="C1501" s="45"/>
      <c r="D1501" s="173"/>
      <c r="E1501" s="193"/>
      <c r="F1501" s="189"/>
      <c r="G1501" s="185"/>
      <c r="H1501" s="107"/>
      <c r="I1501" s="185"/>
      <c r="J1501" s="185"/>
      <c r="K1501" s="194">
        <f t="shared" si="52"/>
        <v>0</v>
      </c>
    </row>
    <row r="1502" spans="1:11" s="2" customFormat="1" x14ac:dyDescent="0.25">
      <c r="A1502" s="73"/>
      <c r="B1502" s="53"/>
      <c r="C1502" s="45"/>
      <c r="D1502" s="173"/>
      <c r="E1502" s="193"/>
      <c r="F1502" s="189"/>
      <c r="G1502" s="185"/>
      <c r="H1502" s="107"/>
      <c r="I1502" s="185"/>
      <c r="J1502" s="185"/>
      <c r="K1502" s="194">
        <f t="shared" si="52"/>
        <v>0</v>
      </c>
    </row>
    <row r="1503" spans="1:11" s="2" customFormat="1" x14ac:dyDescent="0.25">
      <c r="A1503" s="73"/>
      <c r="B1503" s="107"/>
      <c r="C1503" s="45"/>
      <c r="D1503" s="173"/>
      <c r="E1503" s="193"/>
      <c r="F1503" s="189"/>
      <c r="G1503" s="185"/>
      <c r="H1503" s="107"/>
      <c r="I1503" s="185"/>
      <c r="J1503" s="185"/>
      <c r="K1503" s="194">
        <f t="shared" si="52"/>
        <v>0</v>
      </c>
    </row>
    <row r="1504" spans="1:11" s="2" customFormat="1" x14ac:dyDescent="0.25">
      <c r="A1504" s="73"/>
      <c r="B1504" s="107"/>
      <c r="C1504" s="45"/>
      <c r="D1504" s="173"/>
      <c r="E1504" s="193"/>
      <c r="F1504" s="189"/>
      <c r="G1504" s="185"/>
      <c r="H1504" s="107"/>
      <c r="I1504" s="185"/>
      <c r="J1504" s="185"/>
      <c r="K1504" s="194">
        <f t="shared" si="52"/>
        <v>0</v>
      </c>
    </row>
    <row r="1505" spans="1:11" s="2" customFormat="1" x14ac:dyDescent="0.25">
      <c r="A1505" s="73"/>
      <c r="B1505" s="107"/>
      <c r="C1505" s="45"/>
      <c r="D1505" s="173"/>
      <c r="E1505" s="193"/>
      <c r="F1505" s="189"/>
      <c r="G1505" s="185"/>
      <c r="H1505" s="107"/>
      <c r="I1505" s="185"/>
      <c r="J1505" s="185"/>
      <c r="K1505" s="194">
        <f t="shared" si="52"/>
        <v>0</v>
      </c>
    </row>
    <row r="1506" spans="1:11" s="2" customFormat="1" x14ac:dyDescent="0.25">
      <c r="A1506" s="73"/>
      <c r="B1506" s="53"/>
      <c r="C1506" s="45"/>
      <c r="D1506" s="173"/>
      <c r="E1506" s="193"/>
      <c r="F1506" s="189"/>
      <c r="G1506" s="185"/>
      <c r="H1506" s="107"/>
      <c r="I1506" s="185"/>
      <c r="J1506" s="185"/>
      <c r="K1506" s="194">
        <f t="shared" si="52"/>
        <v>0</v>
      </c>
    </row>
    <row r="1507" spans="1:11" s="2" customFormat="1" x14ac:dyDescent="0.25">
      <c r="A1507" s="73"/>
      <c r="B1507" s="107"/>
      <c r="C1507" s="45"/>
      <c r="D1507" s="173"/>
      <c r="E1507" s="193"/>
      <c r="F1507" s="189"/>
      <c r="G1507" s="185"/>
      <c r="H1507" s="107"/>
      <c r="I1507" s="185"/>
      <c r="J1507" s="185"/>
      <c r="K1507" s="194">
        <f t="shared" si="52"/>
        <v>0</v>
      </c>
    </row>
    <row r="1508" spans="1:11" s="2" customFormat="1" x14ac:dyDescent="0.25">
      <c r="A1508" s="73"/>
      <c r="B1508" s="107"/>
      <c r="C1508" s="45"/>
      <c r="D1508" s="173"/>
      <c r="E1508" s="193"/>
      <c r="F1508" s="189"/>
      <c r="G1508" s="185"/>
      <c r="H1508" s="107"/>
      <c r="I1508" s="185"/>
      <c r="J1508" s="185"/>
      <c r="K1508" s="194">
        <f t="shared" si="52"/>
        <v>0</v>
      </c>
    </row>
    <row r="1509" spans="1:11" s="2" customFormat="1" x14ac:dyDescent="0.25">
      <c r="A1509" s="73"/>
      <c r="B1509" s="107"/>
      <c r="C1509" s="45"/>
      <c r="D1509" s="173"/>
      <c r="E1509" s="193"/>
      <c r="F1509" s="189"/>
      <c r="G1509" s="185"/>
      <c r="H1509" s="107"/>
      <c r="I1509" s="185"/>
      <c r="J1509" s="185"/>
      <c r="K1509" s="194">
        <f t="shared" si="52"/>
        <v>0</v>
      </c>
    </row>
    <row r="1510" spans="1:11" s="2" customFormat="1" x14ac:dyDescent="0.25">
      <c r="A1510" s="73"/>
      <c r="B1510" s="53"/>
      <c r="C1510" s="45"/>
      <c r="D1510" s="173"/>
      <c r="E1510" s="193"/>
      <c r="F1510" s="189"/>
      <c r="G1510" s="185"/>
      <c r="H1510" s="107"/>
      <c r="I1510" s="185"/>
      <c r="J1510" s="185"/>
      <c r="K1510" s="194">
        <f t="shared" si="52"/>
        <v>0</v>
      </c>
    </row>
    <row r="1511" spans="1:11" s="2" customFormat="1" x14ac:dyDescent="0.25">
      <c r="A1511" s="73"/>
      <c r="B1511" s="53"/>
      <c r="C1511" s="45"/>
      <c r="D1511" s="173"/>
      <c r="E1511" s="193"/>
      <c r="F1511" s="189"/>
      <c r="G1511" s="185"/>
      <c r="H1511" s="107"/>
      <c r="I1511" s="185"/>
      <c r="J1511" s="185"/>
      <c r="K1511" s="194">
        <f t="shared" si="52"/>
        <v>0</v>
      </c>
    </row>
    <row r="1512" spans="1:11" s="2" customFormat="1" x14ac:dyDescent="0.25">
      <c r="A1512" s="73"/>
      <c r="B1512" s="53"/>
      <c r="C1512" s="45"/>
      <c r="D1512" s="173"/>
      <c r="E1512" s="193"/>
      <c r="F1512" s="189"/>
      <c r="G1512" s="185"/>
      <c r="H1512" s="107"/>
      <c r="I1512" s="185"/>
      <c r="J1512" s="185"/>
      <c r="K1512" s="194">
        <f t="shared" si="52"/>
        <v>0</v>
      </c>
    </row>
    <row r="1513" spans="1:11" s="2" customFormat="1" x14ac:dyDescent="0.25">
      <c r="A1513" s="73"/>
      <c r="B1513" s="107"/>
      <c r="C1513" s="45"/>
      <c r="D1513" s="173"/>
      <c r="E1513" s="193"/>
      <c r="F1513" s="189"/>
      <c r="G1513" s="185"/>
      <c r="H1513" s="107"/>
      <c r="I1513" s="185"/>
      <c r="J1513" s="185"/>
      <c r="K1513" s="194">
        <f t="shared" si="52"/>
        <v>0</v>
      </c>
    </row>
    <row r="1514" spans="1:11" s="2" customFormat="1" x14ac:dyDescent="0.25">
      <c r="A1514" s="73"/>
      <c r="B1514" s="107"/>
      <c r="C1514" s="45"/>
      <c r="D1514" s="173"/>
      <c r="E1514" s="193"/>
      <c r="F1514" s="189"/>
      <c r="G1514" s="185"/>
      <c r="H1514" s="107"/>
      <c r="I1514" s="185"/>
      <c r="J1514" s="185"/>
      <c r="K1514" s="194">
        <f t="shared" si="52"/>
        <v>0</v>
      </c>
    </row>
    <row r="1515" spans="1:11" s="2" customFormat="1" x14ac:dyDescent="0.25">
      <c r="A1515" s="73"/>
      <c r="B1515" s="107"/>
      <c r="C1515" s="45"/>
      <c r="D1515" s="173"/>
      <c r="E1515" s="193"/>
      <c r="F1515" s="189"/>
      <c r="G1515" s="185"/>
      <c r="H1515" s="107"/>
      <c r="I1515" s="185"/>
      <c r="J1515" s="185"/>
      <c r="K1515" s="194">
        <f t="shared" si="52"/>
        <v>0</v>
      </c>
    </row>
    <row r="1516" spans="1:11" s="2" customFormat="1" x14ac:dyDescent="0.25">
      <c r="A1516" s="73"/>
      <c r="B1516" s="107"/>
      <c r="C1516" s="45"/>
      <c r="D1516" s="173"/>
      <c r="E1516" s="193"/>
      <c r="F1516" s="189"/>
      <c r="G1516" s="185"/>
      <c r="H1516" s="107"/>
      <c r="I1516" s="185"/>
      <c r="J1516" s="185"/>
      <c r="K1516" s="194">
        <f t="shared" si="52"/>
        <v>0</v>
      </c>
    </row>
    <row r="1517" spans="1:11" s="2" customFormat="1" x14ac:dyDescent="0.25">
      <c r="A1517" s="73"/>
      <c r="B1517" s="53"/>
      <c r="C1517" s="45"/>
      <c r="D1517" s="173"/>
      <c r="E1517" s="193"/>
      <c r="F1517" s="189"/>
      <c r="G1517" s="185"/>
      <c r="H1517" s="107"/>
      <c r="I1517" s="185"/>
      <c r="J1517" s="185"/>
      <c r="K1517" s="194">
        <f t="shared" si="52"/>
        <v>0</v>
      </c>
    </row>
    <row r="1518" spans="1:11" s="2" customFormat="1" x14ac:dyDescent="0.25">
      <c r="A1518" s="73"/>
      <c r="B1518" s="53"/>
      <c r="C1518" s="45"/>
      <c r="D1518" s="173"/>
      <c r="E1518" s="193"/>
      <c r="F1518" s="189"/>
      <c r="G1518" s="185"/>
      <c r="H1518" s="107"/>
      <c r="I1518" s="185"/>
      <c r="J1518" s="185"/>
      <c r="K1518" s="194">
        <f t="shared" si="52"/>
        <v>0</v>
      </c>
    </row>
    <row r="1519" spans="1:11" s="2" customFormat="1" x14ac:dyDescent="0.25">
      <c r="A1519" s="73"/>
      <c r="B1519" s="53"/>
      <c r="C1519" s="45"/>
      <c r="D1519" s="173"/>
      <c r="E1519" s="193"/>
      <c r="F1519" s="189"/>
      <c r="G1519" s="185"/>
      <c r="H1519" s="107"/>
      <c r="I1519" s="185"/>
      <c r="J1519" s="185"/>
      <c r="K1519" s="194">
        <f t="shared" si="52"/>
        <v>0</v>
      </c>
    </row>
    <row r="1520" spans="1:11" s="2" customFormat="1" x14ac:dyDescent="0.25">
      <c r="A1520" s="73"/>
      <c r="B1520" s="107"/>
      <c r="C1520" s="45"/>
      <c r="D1520" s="173"/>
      <c r="E1520" s="193"/>
      <c r="F1520" s="189"/>
      <c r="G1520" s="185"/>
      <c r="H1520" s="107"/>
      <c r="I1520" s="185"/>
      <c r="J1520" s="185"/>
      <c r="K1520" s="194">
        <f t="shared" si="52"/>
        <v>0</v>
      </c>
    </row>
    <row r="1521" spans="1:11" s="2" customFormat="1" x14ac:dyDescent="0.25">
      <c r="A1521" s="73"/>
      <c r="B1521" s="107"/>
      <c r="C1521" s="45"/>
      <c r="D1521" s="173"/>
      <c r="E1521" s="193"/>
      <c r="F1521" s="189"/>
      <c r="G1521" s="185"/>
      <c r="H1521" s="107"/>
      <c r="I1521" s="185"/>
      <c r="J1521" s="185"/>
      <c r="K1521" s="194">
        <f t="shared" si="52"/>
        <v>0</v>
      </c>
    </row>
    <row r="1522" spans="1:11" s="2" customFormat="1" x14ac:dyDescent="0.25">
      <c r="A1522" s="73"/>
      <c r="B1522" s="53"/>
      <c r="C1522" s="45"/>
      <c r="D1522" s="173"/>
      <c r="E1522" s="193"/>
      <c r="F1522" s="189"/>
      <c r="G1522" s="185"/>
      <c r="H1522" s="107"/>
      <c r="I1522" s="185"/>
      <c r="J1522" s="185"/>
      <c r="K1522" s="194">
        <f t="shared" si="52"/>
        <v>0</v>
      </c>
    </row>
    <row r="1523" spans="1:11" s="2" customFormat="1" x14ac:dyDescent="0.25">
      <c r="A1523" s="73"/>
      <c r="B1523" s="53"/>
      <c r="C1523" s="45"/>
      <c r="D1523" s="173"/>
      <c r="E1523" s="193"/>
      <c r="F1523" s="189"/>
      <c r="G1523" s="185"/>
      <c r="H1523" s="107"/>
      <c r="I1523" s="185"/>
      <c r="J1523" s="185"/>
      <c r="K1523" s="194">
        <f t="shared" si="52"/>
        <v>0</v>
      </c>
    </row>
    <row r="1524" spans="1:11" s="2" customFormat="1" x14ac:dyDescent="0.25">
      <c r="A1524" s="73"/>
      <c r="B1524" s="53"/>
      <c r="C1524" s="45"/>
      <c r="D1524" s="173"/>
      <c r="E1524" s="193"/>
      <c r="F1524" s="189"/>
      <c r="G1524" s="185"/>
      <c r="H1524" s="107"/>
      <c r="I1524" s="185"/>
      <c r="J1524" s="185"/>
      <c r="K1524" s="194">
        <f t="shared" si="52"/>
        <v>0</v>
      </c>
    </row>
    <row r="1525" spans="1:11" s="2" customFormat="1" x14ac:dyDescent="0.25">
      <c r="A1525" s="73"/>
      <c r="B1525" s="107"/>
      <c r="C1525" s="45"/>
      <c r="D1525" s="173"/>
      <c r="E1525" s="193"/>
      <c r="F1525" s="189"/>
      <c r="G1525" s="185"/>
      <c r="H1525" s="107"/>
      <c r="I1525" s="185"/>
      <c r="J1525" s="185"/>
      <c r="K1525" s="194">
        <f t="shared" si="52"/>
        <v>0</v>
      </c>
    </row>
    <row r="1526" spans="1:11" s="2" customFormat="1" x14ac:dyDescent="0.25">
      <c r="A1526" s="73"/>
      <c r="B1526" s="107"/>
      <c r="C1526" s="45"/>
      <c r="D1526" s="173"/>
      <c r="E1526" s="193"/>
      <c r="F1526" s="189"/>
      <c r="G1526" s="185"/>
      <c r="H1526" s="107"/>
      <c r="I1526" s="185"/>
      <c r="J1526" s="185"/>
      <c r="K1526" s="194">
        <f t="shared" si="52"/>
        <v>0</v>
      </c>
    </row>
    <row r="1527" spans="1:11" s="2" customFormat="1" x14ac:dyDescent="0.25">
      <c r="A1527" s="73"/>
      <c r="B1527" s="107"/>
      <c r="C1527" s="45"/>
      <c r="D1527" s="173"/>
      <c r="E1527" s="193"/>
      <c r="F1527" s="189"/>
      <c r="G1527" s="185"/>
      <c r="H1527" s="107"/>
      <c r="I1527" s="185"/>
      <c r="J1527" s="185"/>
      <c r="K1527" s="194">
        <f t="shared" si="52"/>
        <v>0</v>
      </c>
    </row>
    <row r="1528" spans="1:11" s="2" customFormat="1" x14ac:dyDescent="0.25">
      <c r="A1528" s="73"/>
      <c r="B1528" s="53"/>
      <c r="C1528" s="45"/>
      <c r="D1528" s="173"/>
      <c r="E1528" s="193"/>
      <c r="F1528" s="189"/>
      <c r="G1528" s="185"/>
      <c r="H1528" s="107"/>
      <c r="I1528" s="185"/>
      <c r="J1528" s="185"/>
      <c r="K1528" s="194">
        <f t="shared" si="52"/>
        <v>0</v>
      </c>
    </row>
    <row r="1529" spans="1:11" s="2" customFormat="1" x14ac:dyDescent="0.25">
      <c r="A1529" s="73"/>
      <c r="B1529" s="53"/>
      <c r="C1529" s="45"/>
      <c r="D1529" s="173"/>
      <c r="E1529" s="193"/>
      <c r="F1529" s="189"/>
      <c r="G1529" s="185"/>
      <c r="H1529" s="107"/>
      <c r="I1529" s="185"/>
      <c r="J1529" s="185"/>
      <c r="K1529" s="194">
        <f t="shared" si="52"/>
        <v>0</v>
      </c>
    </row>
    <row r="1530" spans="1:11" s="2" customFormat="1" x14ac:dyDescent="0.25">
      <c r="A1530" s="73"/>
      <c r="B1530" s="53"/>
      <c r="C1530" s="45"/>
      <c r="D1530" s="173"/>
      <c r="E1530" s="193"/>
      <c r="F1530" s="189"/>
      <c r="G1530" s="185"/>
      <c r="H1530" s="107"/>
      <c r="I1530" s="185"/>
      <c r="J1530" s="185"/>
      <c r="K1530" s="194">
        <f t="shared" si="52"/>
        <v>0</v>
      </c>
    </row>
    <row r="1531" spans="1:11" s="2" customFormat="1" x14ac:dyDescent="0.25">
      <c r="A1531" s="73"/>
      <c r="B1531" s="107"/>
      <c r="C1531" s="45"/>
      <c r="D1531" s="173"/>
      <c r="E1531" s="193"/>
      <c r="F1531" s="189"/>
      <c r="G1531" s="185"/>
      <c r="H1531" s="107"/>
      <c r="I1531" s="185"/>
      <c r="J1531" s="185"/>
      <c r="K1531" s="194">
        <f t="shared" si="52"/>
        <v>0</v>
      </c>
    </row>
    <row r="1532" spans="1:11" s="2" customFormat="1" x14ac:dyDescent="0.25">
      <c r="A1532" s="73"/>
      <c r="B1532" s="107"/>
      <c r="C1532" s="45"/>
      <c r="D1532" s="173"/>
      <c r="E1532" s="193"/>
      <c r="F1532" s="189"/>
      <c r="G1532" s="185"/>
      <c r="H1532" s="107"/>
      <c r="I1532" s="185"/>
      <c r="J1532" s="185"/>
      <c r="K1532" s="194">
        <f t="shared" si="52"/>
        <v>0</v>
      </c>
    </row>
    <row r="1533" spans="1:11" s="2" customFormat="1" x14ac:dyDescent="0.25">
      <c r="A1533" s="73"/>
      <c r="B1533" s="53"/>
      <c r="C1533" s="45"/>
      <c r="D1533" s="173"/>
      <c r="E1533" s="193"/>
      <c r="F1533" s="189"/>
      <c r="G1533" s="185"/>
      <c r="H1533" s="107"/>
      <c r="I1533" s="185"/>
      <c r="J1533" s="185"/>
      <c r="K1533" s="194">
        <f t="shared" si="52"/>
        <v>0</v>
      </c>
    </row>
    <row r="1534" spans="1:11" s="2" customFormat="1" x14ac:dyDescent="0.25">
      <c r="A1534" s="73"/>
      <c r="B1534" s="53"/>
      <c r="C1534" s="45"/>
      <c r="D1534" s="173"/>
      <c r="E1534" s="193"/>
      <c r="F1534" s="189"/>
      <c r="G1534" s="185"/>
      <c r="H1534" s="107"/>
      <c r="I1534" s="185"/>
      <c r="J1534" s="185"/>
      <c r="K1534" s="194">
        <f t="shared" si="52"/>
        <v>0</v>
      </c>
    </row>
    <row r="1535" spans="1:11" s="2" customFormat="1" x14ac:dyDescent="0.25">
      <c r="A1535" s="73"/>
      <c r="B1535" s="53"/>
      <c r="C1535" s="45"/>
      <c r="D1535" s="173"/>
      <c r="E1535" s="193"/>
      <c r="F1535" s="189"/>
      <c r="G1535" s="185"/>
      <c r="H1535" s="107"/>
      <c r="I1535" s="185"/>
      <c r="J1535" s="185"/>
      <c r="K1535" s="194">
        <f t="shared" si="52"/>
        <v>0</v>
      </c>
    </row>
    <row r="1536" spans="1:11" s="2" customFormat="1" x14ac:dyDescent="0.25">
      <c r="A1536" s="73"/>
      <c r="B1536" s="107"/>
      <c r="C1536" s="45"/>
      <c r="D1536" s="173"/>
      <c r="E1536" s="193"/>
      <c r="F1536" s="189"/>
      <c r="G1536" s="185"/>
      <c r="H1536" s="107"/>
      <c r="I1536" s="185"/>
      <c r="J1536" s="185"/>
      <c r="K1536" s="194">
        <f t="shared" si="52"/>
        <v>0</v>
      </c>
    </row>
    <row r="1537" spans="1:11" s="2" customFormat="1" x14ac:dyDescent="0.25">
      <c r="A1537" s="73"/>
      <c r="B1537" s="53"/>
      <c r="C1537" s="45"/>
      <c r="D1537" s="173"/>
      <c r="E1537" s="193"/>
      <c r="F1537" s="189"/>
      <c r="G1537" s="185"/>
      <c r="H1537" s="107"/>
      <c r="I1537" s="185"/>
      <c r="J1537" s="185"/>
      <c r="K1537" s="194">
        <f t="shared" si="52"/>
        <v>0</v>
      </c>
    </row>
    <row r="1538" spans="1:11" s="2" customFormat="1" x14ac:dyDescent="0.25">
      <c r="A1538" s="73"/>
      <c r="B1538" s="53"/>
      <c r="C1538" s="45"/>
      <c r="D1538" s="173"/>
      <c r="E1538" s="193"/>
      <c r="F1538" s="189"/>
      <c r="G1538" s="185"/>
      <c r="H1538" s="107"/>
      <c r="I1538" s="185"/>
      <c r="J1538" s="185"/>
      <c r="K1538" s="194">
        <f t="shared" ref="K1538:K1668" si="53">C1538-J1538</f>
        <v>0</v>
      </c>
    </row>
    <row r="1539" spans="1:11" s="2" customFormat="1" x14ac:dyDescent="0.25">
      <c r="A1539" s="73"/>
      <c r="B1539" s="53"/>
      <c r="C1539" s="45"/>
      <c r="D1539" s="173"/>
      <c r="E1539" s="193"/>
      <c r="F1539" s="189"/>
      <c r="G1539" s="185"/>
      <c r="H1539" s="107"/>
      <c r="I1539" s="185"/>
      <c r="J1539" s="185"/>
      <c r="K1539" s="194">
        <f t="shared" si="53"/>
        <v>0</v>
      </c>
    </row>
    <row r="1540" spans="1:11" s="2" customFormat="1" x14ac:dyDescent="0.25">
      <c r="A1540" s="73"/>
      <c r="B1540" s="107"/>
      <c r="C1540" s="45"/>
      <c r="D1540" s="173"/>
      <c r="E1540" s="193"/>
      <c r="F1540" s="189"/>
      <c r="G1540" s="185"/>
      <c r="H1540" s="107"/>
      <c r="I1540" s="185"/>
      <c r="J1540" s="185"/>
      <c r="K1540" s="194">
        <f t="shared" si="53"/>
        <v>0</v>
      </c>
    </row>
    <row r="1541" spans="1:11" s="2" customFormat="1" x14ac:dyDescent="0.25">
      <c r="A1541" s="73"/>
      <c r="B1541" s="107"/>
      <c r="C1541" s="45"/>
      <c r="D1541" s="173"/>
      <c r="E1541" s="193"/>
      <c r="F1541" s="189"/>
      <c r="G1541" s="185"/>
      <c r="H1541" s="107"/>
      <c r="I1541" s="185"/>
      <c r="J1541" s="185"/>
      <c r="K1541" s="194">
        <f t="shared" si="53"/>
        <v>0</v>
      </c>
    </row>
    <row r="1542" spans="1:11" s="2" customFormat="1" x14ac:dyDescent="0.25">
      <c r="A1542" s="73"/>
      <c r="B1542" s="107"/>
      <c r="C1542" s="45"/>
      <c r="D1542" s="173"/>
      <c r="E1542" s="193"/>
      <c r="F1542" s="189"/>
      <c r="G1542" s="185"/>
      <c r="H1542" s="107"/>
      <c r="I1542" s="185"/>
      <c r="J1542" s="185"/>
      <c r="K1542" s="194">
        <f t="shared" si="53"/>
        <v>0</v>
      </c>
    </row>
    <row r="1543" spans="1:11" s="2" customFormat="1" x14ac:dyDescent="0.25">
      <c r="A1543" s="73"/>
      <c r="B1543" s="53"/>
      <c r="C1543" s="45"/>
      <c r="D1543" s="173"/>
      <c r="E1543" s="193"/>
      <c r="F1543" s="189"/>
      <c r="G1543" s="185"/>
      <c r="H1543" s="107"/>
      <c r="I1543" s="185"/>
      <c r="J1543" s="185"/>
      <c r="K1543" s="194">
        <f t="shared" si="53"/>
        <v>0</v>
      </c>
    </row>
    <row r="1544" spans="1:11" s="2" customFormat="1" x14ac:dyDescent="0.25">
      <c r="A1544" s="73"/>
      <c r="B1544" s="53"/>
      <c r="C1544" s="45"/>
      <c r="D1544" s="173"/>
      <c r="E1544" s="193"/>
      <c r="F1544" s="189"/>
      <c r="G1544" s="185"/>
      <c r="H1544" s="107"/>
      <c r="I1544" s="185"/>
      <c r="J1544" s="185"/>
      <c r="K1544" s="194">
        <f t="shared" si="53"/>
        <v>0</v>
      </c>
    </row>
    <row r="1545" spans="1:11" s="2" customFormat="1" x14ac:dyDescent="0.25">
      <c r="A1545" s="73"/>
      <c r="B1545" s="53"/>
      <c r="C1545" s="45"/>
      <c r="D1545" s="173"/>
      <c r="E1545" s="193"/>
      <c r="F1545" s="189"/>
      <c r="G1545" s="185"/>
      <c r="H1545" s="107"/>
      <c r="I1545" s="185"/>
      <c r="J1545" s="185"/>
      <c r="K1545" s="194">
        <f t="shared" si="53"/>
        <v>0</v>
      </c>
    </row>
    <row r="1546" spans="1:11" s="2" customFormat="1" x14ac:dyDescent="0.25">
      <c r="A1546" s="73"/>
      <c r="B1546" s="107"/>
      <c r="C1546" s="45"/>
      <c r="D1546" s="173"/>
      <c r="E1546" s="193"/>
      <c r="F1546" s="189"/>
      <c r="G1546" s="185"/>
      <c r="H1546" s="107"/>
      <c r="I1546" s="185"/>
      <c r="J1546" s="185"/>
      <c r="K1546" s="194">
        <f t="shared" si="53"/>
        <v>0</v>
      </c>
    </row>
    <row r="1547" spans="1:11" s="2" customFormat="1" x14ac:dyDescent="0.25">
      <c r="A1547" s="73"/>
      <c r="B1547" s="107"/>
      <c r="C1547" s="45"/>
      <c r="D1547" s="173"/>
      <c r="E1547" s="193"/>
      <c r="F1547" s="189"/>
      <c r="G1547" s="185"/>
      <c r="H1547" s="107"/>
      <c r="I1547" s="185"/>
      <c r="J1547" s="185"/>
      <c r="K1547" s="194">
        <f t="shared" si="53"/>
        <v>0</v>
      </c>
    </row>
    <row r="1548" spans="1:11" s="2" customFormat="1" x14ac:dyDescent="0.25">
      <c r="A1548" s="73"/>
      <c r="B1548" s="53"/>
      <c r="C1548" s="45"/>
      <c r="D1548" s="173"/>
      <c r="E1548" s="193"/>
      <c r="F1548" s="189"/>
      <c r="G1548" s="185"/>
      <c r="H1548" s="107"/>
      <c r="I1548" s="185"/>
      <c r="J1548" s="185"/>
      <c r="K1548" s="194">
        <f t="shared" si="53"/>
        <v>0</v>
      </c>
    </row>
    <row r="1549" spans="1:11" s="2" customFormat="1" x14ac:dyDescent="0.25">
      <c r="A1549" s="73"/>
      <c r="B1549" s="53"/>
      <c r="C1549" s="45"/>
      <c r="D1549" s="173"/>
      <c r="E1549" s="193"/>
      <c r="F1549" s="189"/>
      <c r="G1549" s="185"/>
      <c r="H1549" s="107"/>
      <c r="I1549" s="185"/>
      <c r="J1549" s="185"/>
      <c r="K1549" s="194">
        <f t="shared" si="53"/>
        <v>0</v>
      </c>
    </row>
    <row r="1550" spans="1:11" s="2" customFormat="1" x14ac:dyDescent="0.25">
      <c r="A1550" s="73"/>
      <c r="B1550" s="53"/>
      <c r="C1550" s="45"/>
      <c r="D1550" s="173"/>
      <c r="E1550" s="193"/>
      <c r="F1550" s="189"/>
      <c r="G1550" s="185"/>
      <c r="H1550" s="107"/>
      <c r="I1550" s="185"/>
      <c r="J1550" s="185"/>
      <c r="K1550" s="194">
        <f t="shared" si="53"/>
        <v>0</v>
      </c>
    </row>
    <row r="1551" spans="1:11" s="2" customFormat="1" x14ac:dyDescent="0.25">
      <c r="A1551" s="73"/>
      <c r="B1551" s="107"/>
      <c r="C1551" s="45"/>
      <c r="D1551" s="173"/>
      <c r="E1551" s="193"/>
      <c r="F1551" s="189"/>
      <c r="G1551" s="185"/>
      <c r="H1551" s="107"/>
      <c r="I1551" s="185"/>
      <c r="J1551" s="185"/>
      <c r="K1551" s="194">
        <f t="shared" si="53"/>
        <v>0</v>
      </c>
    </row>
    <row r="1552" spans="1:11" s="2" customFormat="1" x14ac:dyDescent="0.25">
      <c r="A1552" s="73"/>
      <c r="B1552" s="107"/>
      <c r="C1552" s="45"/>
      <c r="D1552" s="173"/>
      <c r="E1552" s="193"/>
      <c r="F1552" s="189"/>
      <c r="G1552" s="185"/>
      <c r="H1552" s="107"/>
      <c r="I1552" s="185"/>
      <c r="J1552" s="185"/>
      <c r="K1552" s="194">
        <f t="shared" si="53"/>
        <v>0</v>
      </c>
    </row>
    <row r="1553" spans="1:11" s="2" customFormat="1" x14ac:dyDescent="0.25">
      <c r="A1553" s="73"/>
      <c r="B1553" s="107"/>
      <c r="C1553" s="45"/>
      <c r="D1553" s="173"/>
      <c r="E1553" s="193"/>
      <c r="F1553" s="189"/>
      <c r="G1553" s="185"/>
      <c r="H1553" s="107"/>
      <c r="I1553" s="185"/>
      <c r="J1553" s="185"/>
      <c r="K1553" s="194">
        <f t="shared" si="53"/>
        <v>0</v>
      </c>
    </row>
    <row r="1554" spans="1:11" s="2" customFormat="1" x14ac:dyDescent="0.25">
      <c r="A1554" s="73"/>
      <c r="B1554" s="53"/>
      <c r="C1554" s="45"/>
      <c r="D1554" s="173"/>
      <c r="E1554" s="193"/>
      <c r="F1554" s="189"/>
      <c r="G1554" s="185"/>
      <c r="H1554" s="107"/>
      <c r="I1554" s="185"/>
      <c r="J1554" s="185"/>
      <c r="K1554" s="194">
        <f t="shared" si="53"/>
        <v>0</v>
      </c>
    </row>
    <row r="1555" spans="1:11" s="2" customFormat="1" x14ac:dyDescent="0.25">
      <c r="A1555" s="73"/>
      <c r="B1555" s="107"/>
      <c r="C1555" s="45"/>
      <c r="D1555" s="173"/>
      <c r="E1555" s="193"/>
      <c r="F1555" s="189"/>
      <c r="G1555" s="185"/>
      <c r="H1555" s="107"/>
      <c r="I1555" s="185"/>
      <c r="J1555" s="185"/>
      <c r="K1555" s="194">
        <f t="shared" si="53"/>
        <v>0</v>
      </c>
    </row>
    <row r="1556" spans="1:11" s="2" customFormat="1" x14ac:dyDescent="0.25">
      <c r="A1556" s="73"/>
      <c r="B1556" s="107"/>
      <c r="C1556" s="45"/>
      <c r="D1556" s="173"/>
      <c r="E1556" s="193"/>
      <c r="F1556" s="189"/>
      <c r="G1556" s="185"/>
      <c r="H1556" s="107"/>
      <c r="I1556" s="185"/>
      <c r="J1556" s="185"/>
      <c r="K1556" s="194">
        <f t="shared" si="53"/>
        <v>0</v>
      </c>
    </row>
    <row r="1557" spans="1:11" s="2" customFormat="1" x14ac:dyDescent="0.25">
      <c r="A1557" s="73"/>
      <c r="B1557" s="107"/>
      <c r="C1557" s="45"/>
      <c r="D1557" s="173"/>
      <c r="E1557" s="193"/>
      <c r="F1557" s="189"/>
      <c r="G1557" s="185"/>
      <c r="H1557" s="107"/>
      <c r="I1557" s="185"/>
      <c r="J1557" s="185"/>
      <c r="K1557" s="194">
        <f t="shared" si="53"/>
        <v>0</v>
      </c>
    </row>
    <row r="1558" spans="1:11" s="2" customFormat="1" x14ac:dyDescent="0.25">
      <c r="A1558" s="73"/>
      <c r="B1558" s="53"/>
      <c r="C1558" s="45"/>
      <c r="D1558" s="173"/>
      <c r="E1558" s="193"/>
      <c r="F1558" s="189"/>
      <c r="G1558" s="185"/>
      <c r="H1558" s="107"/>
      <c r="I1558" s="185"/>
      <c r="J1558" s="185"/>
      <c r="K1558" s="194">
        <f t="shared" si="53"/>
        <v>0</v>
      </c>
    </row>
    <row r="1559" spans="1:11" s="2" customFormat="1" x14ac:dyDescent="0.25">
      <c r="A1559" s="73"/>
      <c r="B1559" s="53"/>
      <c r="C1559" s="45"/>
      <c r="D1559" s="173"/>
      <c r="E1559" s="193"/>
      <c r="F1559" s="189"/>
      <c r="G1559" s="185"/>
      <c r="H1559" s="107"/>
      <c r="I1559" s="185"/>
      <c r="J1559" s="185"/>
      <c r="K1559" s="194">
        <f t="shared" si="53"/>
        <v>0</v>
      </c>
    </row>
    <row r="1560" spans="1:11" s="2" customFormat="1" x14ac:dyDescent="0.25">
      <c r="A1560" s="73"/>
      <c r="B1560" s="53"/>
      <c r="C1560" s="45"/>
      <c r="D1560" s="173"/>
      <c r="E1560" s="193"/>
      <c r="F1560" s="189"/>
      <c r="G1560" s="185"/>
      <c r="H1560" s="107"/>
      <c r="I1560" s="185"/>
      <c r="J1560" s="185"/>
      <c r="K1560" s="194">
        <f t="shared" si="53"/>
        <v>0</v>
      </c>
    </row>
    <row r="1561" spans="1:11" s="2" customFormat="1" x14ac:dyDescent="0.25">
      <c r="A1561" s="73"/>
      <c r="B1561" s="107"/>
      <c r="C1561" s="45"/>
      <c r="D1561" s="173"/>
      <c r="E1561" s="193"/>
      <c r="F1561" s="189"/>
      <c r="G1561" s="185"/>
      <c r="H1561" s="107"/>
      <c r="I1561" s="185"/>
      <c r="J1561" s="185"/>
      <c r="K1561" s="194">
        <f t="shared" si="53"/>
        <v>0</v>
      </c>
    </row>
    <row r="1562" spans="1:11" s="2" customFormat="1" x14ac:dyDescent="0.25">
      <c r="A1562" s="73"/>
      <c r="B1562" s="107"/>
      <c r="C1562" s="45"/>
      <c r="D1562" s="173"/>
      <c r="E1562" s="193"/>
      <c r="F1562" s="189"/>
      <c r="G1562" s="185"/>
      <c r="H1562" s="107"/>
      <c r="I1562" s="185"/>
      <c r="J1562" s="185"/>
      <c r="K1562" s="194">
        <f t="shared" si="53"/>
        <v>0</v>
      </c>
    </row>
    <row r="1563" spans="1:11" s="2" customFormat="1" x14ac:dyDescent="0.25">
      <c r="A1563" s="73"/>
      <c r="B1563" s="53"/>
      <c r="C1563" s="45"/>
      <c r="D1563" s="173"/>
      <c r="E1563" s="193"/>
      <c r="F1563" s="189"/>
      <c r="G1563" s="185"/>
      <c r="H1563" s="107"/>
      <c r="I1563" s="185"/>
      <c r="J1563" s="185"/>
      <c r="K1563" s="194">
        <f t="shared" si="53"/>
        <v>0</v>
      </c>
    </row>
    <row r="1564" spans="1:11" s="2" customFormat="1" x14ac:dyDescent="0.25">
      <c r="A1564" s="73"/>
      <c r="B1564" s="53"/>
      <c r="C1564" s="45"/>
      <c r="D1564" s="173"/>
      <c r="E1564" s="193"/>
      <c r="F1564" s="189"/>
      <c r="G1564" s="185"/>
      <c r="H1564" s="107"/>
      <c r="I1564" s="185"/>
      <c r="J1564" s="185"/>
      <c r="K1564" s="194">
        <f t="shared" si="53"/>
        <v>0</v>
      </c>
    </row>
    <row r="1565" spans="1:11" s="2" customFormat="1" x14ac:dyDescent="0.25">
      <c r="A1565" s="73"/>
      <c r="B1565" s="53"/>
      <c r="C1565" s="45"/>
      <c r="D1565" s="173"/>
      <c r="E1565" s="193"/>
      <c r="F1565" s="189"/>
      <c r="G1565" s="185"/>
      <c r="H1565" s="107"/>
      <c r="I1565" s="185"/>
      <c r="J1565" s="185"/>
      <c r="K1565" s="194">
        <f t="shared" si="53"/>
        <v>0</v>
      </c>
    </row>
    <row r="1566" spans="1:11" s="2" customFormat="1" x14ac:dyDescent="0.25">
      <c r="A1566" s="73"/>
      <c r="B1566" s="107"/>
      <c r="C1566" s="45"/>
      <c r="D1566" s="173"/>
      <c r="E1566" s="193"/>
      <c r="F1566" s="189"/>
      <c r="G1566" s="185"/>
      <c r="H1566" s="107"/>
      <c r="I1566" s="185"/>
      <c r="J1566" s="185"/>
      <c r="K1566" s="194">
        <f t="shared" si="53"/>
        <v>0</v>
      </c>
    </row>
    <row r="1567" spans="1:11" s="2" customFormat="1" x14ac:dyDescent="0.25">
      <c r="A1567" s="73"/>
      <c r="B1567" s="107"/>
      <c r="C1567" s="45"/>
      <c r="D1567" s="173"/>
      <c r="E1567" s="193"/>
      <c r="F1567" s="189"/>
      <c r="G1567" s="185"/>
      <c r="H1567" s="107"/>
      <c r="I1567" s="185"/>
      <c r="J1567" s="185"/>
      <c r="K1567" s="194">
        <f t="shared" si="53"/>
        <v>0</v>
      </c>
    </row>
    <row r="1568" spans="1:11" s="2" customFormat="1" x14ac:dyDescent="0.25">
      <c r="A1568" s="73"/>
      <c r="B1568" s="107"/>
      <c r="C1568" s="45"/>
      <c r="D1568" s="173"/>
      <c r="E1568" s="193"/>
      <c r="F1568" s="189"/>
      <c r="G1568" s="185"/>
      <c r="H1568" s="107"/>
      <c r="I1568" s="185"/>
      <c r="J1568" s="185"/>
      <c r="K1568" s="194">
        <f t="shared" si="53"/>
        <v>0</v>
      </c>
    </row>
    <row r="1569" spans="1:11" s="2" customFormat="1" x14ac:dyDescent="0.25">
      <c r="A1569" s="73"/>
      <c r="B1569" s="53"/>
      <c r="C1569" s="45"/>
      <c r="D1569" s="173"/>
      <c r="E1569" s="193"/>
      <c r="F1569" s="189"/>
      <c r="G1569" s="185"/>
      <c r="H1569" s="107"/>
      <c r="I1569" s="185"/>
      <c r="J1569" s="185"/>
      <c r="K1569" s="194">
        <f t="shared" si="53"/>
        <v>0</v>
      </c>
    </row>
    <row r="1570" spans="1:11" s="2" customFormat="1" x14ac:dyDescent="0.25">
      <c r="A1570" s="73"/>
      <c r="B1570" s="53"/>
      <c r="C1570" s="45"/>
      <c r="D1570" s="173"/>
      <c r="E1570" s="193"/>
      <c r="F1570" s="189"/>
      <c r="G1570" s="185"/>
      <c r="H1570" s="107"/>
      <c r="I1570" s="185"/>
      <c r="J1570" s="185"/>
      <c r="K1570" s="194">
        <f t="shared" si="53"/>
        <v>0</v>
      </c>
    </row>
    <row r="1571" spans="1:11" s="2" customFormat="1" x14ac:dyDescent="0.25">
      <c r="A1571" s="73"/>
      <c r="B1571" s="53"/>
      <c r="C1571" s="45"/>
      <c r="D1571" s="173"/>
      <c r="E1571" s="193"/>
      <c r="F1571" s="189"/>
      <c r="G1571" s="185"/>
      <c r="H1571" s="107"/>
      <c r="I1571" s="185"/>
      <c r="J1571" s="185"/>
      <c r="K1571" s="194">
        <f t="shared" si="53"/>
        <v>0</v>
      </c>
    </row>
    <row r="1572" spans="1:11" s="2" customFormat="1" x14ac:dyDescent="0.25">
      <c r="A1572" s="73"/>
      <c r="B1572" s="107"/>
      <c r="C1572" s="45"/>
      <c r="D1572" s="173"/>
      <c r="E1572" s="193"/>
      <c r="F1572" s="189"/>
      <c r="G1572" s="185"/>
      <c r="H1572" s="107"/>
      <c r="I1572" s="185"/>
      <c r="J1572" s="185"/>
      <c r="K1572" s="194">
        <f t="shared" si="53"/>
        <v>0</v>
      </c>
    </row>
    <row r="1573" spans="1:11" s="2" customFormat="1" x14ac:dyDescent="0.25">
      <c r="A1573" s="73"/>
      <c r="B1573" s="53"/>
      <c r="C1573" s="45"/>
      <c r="D1573" s="173"/>
      <c r="E1573" s="193"/>
      <c r="F1573" s="189"/>
      <c r="G1573" s="185"/>
      <c r="H1573" s="107"/>
      <c r="I1573" s="185"/>
      <c r="J1573" s="185"/>
      <c r="K1573" s="194">
        <f t="shared" si="53"/>
        <v>0</v>
      </c>
    </row>
    <row r="1574" spans="1:11" s="2" customFormat="1" x14ac:dyDescent="0.25">
      <c r="A1574" s="73"/>
      <c r="B1574" s="53"/>
      <c r="C1574" s="45"/>
      <c r="D1574" s="173"/>
      <c r="E1574" s="193"/>
      <c r="F1574" s="189"/>
      <c r="G1574" s="185"/>
      <c r="H1574" s="107"/>
      <c r="I1574" s="185"/>
      <c r="J1574" s="185"/>
      <c r="K1574" s="194">
        <f t="shared" si="53"/>
        <v>0</v>
      </c>
    </row>
    <row r="1575" spans="1:11" s="2" customFormat="1" x14ac:dyDescent="0.25">
      <c r="A1575" s="73"/>
      <c r="B1575" s="107"/>
      <c r="C1575" s="45"/>
      <c r="D1575" s="173"/>
      <c r="E1575" s="193"/>
      <c r="F1575" s="189"/>
      <c r="G1575" s="185"/>
      <c r="H1575" s="107"/>
      <c r="I1575" s="185"/>
      <c r="J1575" s="185"/>
      <c r="K1575" s="194">
        <f t="shared" si="53"/>
        <v>0</v>
      </c>
    </row>
    <row r="1576" spans="1:11" s="2" customFormat="1" x14ac:dyDescent="0.25">
      <c r="A1576" s="73"/>
      <c r="B1576" s="107"/>
      <c r="C1576" s="45"/>
      <c r="D1576" s="173"/>
      <c r="E1576" s="193"/>
      <c r="F1576" s="189"/>
      <c r="G1576" s="185"/>
      <c r="H1576" s="107"/>
      <c r="I1576" s="185"/>
      <c r="J1576" s="185"/>
      <c r="K1576" s="194">
        <f t="shared" si="53"/>
        <v>0</v>
      </c>
    </row>
    <row r="1577" spans="1:11" s="2" customFormat="1" x14ac:dyDescent="0.25">
      <c r="A1577" s="73"/>
      <c r="B1577" s="107"/>
      <c r="C1577" s="45"/>
      <c r="D1577" s="173"/>
      <c r="E1577" s="193"/>
      <c r="F1577" s="189"/>
      <c r="G1577" s="185"/>
      <c r="H1577" s="107"/>
      <c r="I1577" s="185"/>
      <c r="J1577" s="185"/>
      <c r="K1577" s="194">
        <f t="shared" si="53"/>
        <v>0</v>
      </c>
    </row>
    <row r="1578" spans="1:11" s="2" customFormat="1" x14ac:dyDescent="0.25">
      <c r="A1578" s="73"/>
      <c r="B1578" s="53"/>
      <c r="C1578" s="45"/>
      <c r="D1578" s="173"/>
      <c r="E1578" s="193"/>
      <c r="F1578" s="189"/>
      <c r="G1578" s="185"/>
      <c r="H1578" s="107"/>
      <c r="I1578" s="185"/>
      <c r="J1578" s="185"/>
      <c r="K1578" s="194">
        <f t="shared" si="53"/>
        <v>0</v>
      </c>
    </row>
    <row r="1579" spans="1:11" s="2" customFormat="1" x14ac:dyDescent="0.25">
      <c r="A1579" s="73"/>
      <c r="B1579" s="107"/>
      <c r="C1579" s="45"/>
      <c r="D1579" s="173"/>
      <c r="E1579" s="193"/>
      <c r="F1579" s="189"/>
      <c r="G1579" s="185"/>
      <c r="H1579" s="107"/>
      <c r="I1579" s="185"/>
      <c r="J1579" s="185"/>
      <c r="K1579" s="194">
        <f t="shared" si="53"/>
        <v>0</v>
      </c>
    </row>
    <row r="1580" spans="1:11" s="2" customFormat="1" x14ac:dyDescent="0.25">
      <c r="A1580" s="73"/>
      <c r="B1580" s="107"/>
      <c r="C1580" s="45"/>
      <c r="D1580" s="173"/>
      <c r="E1580" s="193"/>
      <c r="F1580" s="189"/>
      <c r="G1580" s="185"/>
      <c r="H1580" s="107"/>
      <c r="I1580" s="185"/>
      <c r="J1580" s="185"/>
      <c r="K1580" s="194">
        <f t="shared" si="53"/>
        <v>0</v>
      </c>
    </row>
    <row r="1581" spans="1:11" s="2" customFormat="1" x14ac:dyDescent="0.25">
      <c r="A1581" s="73"/>
      <c r="B1581" s="107"/>
      <c r="C1581" s="45"/>
      <c r="D1581" s="173"/>
      <c r="E1581" s="193"/>
      <c r="F1581" s="189"/>
      <c r="G1581" s="185"/>
      <c r="H1581" s="107"/>
      <c r="I1581" s="185"/>
      <c r="J1581" s="185"/>
      <c r="K1581" s="194">
        <f t="shared" si="53"/>
        <v>0</v>
      </c>
    </row>
    <row r="1582" spans="1:11" s="2" customFormat="1" x14ac:dyDescent="0.25">
      <c r="A1582" s="73"/>
      <c r="B1582" s="53"/>
      <c r="C1582" s="45"/>
      <c r="D1582" s="173"/>
      <c r="E1582" s="193"/>
      <c r="F1582" s="189"/>
      <c r="G1582" s="185"/>
      <c r="H1582" s="107"/>
      <c r="I1582" s="185"/>
      <c r="J1582" s="185"/>
      <c r="K1582" s="194">
        <f t="shared" si="53"/>
        <v>0</v>
      </c>
    </row>
    <row r="1583" spans="1:11" s="2" customFormat="1" x14ac:dyDescent="0.25">
      <c r="A1583" s="73"/>
      <c r="B1583" s="53"/>
      <c r="C1583" s="45"/>
      <c r="D1583" s="173"/>
      <c r="E1583" s="193"/>
      <c r="F1583" s="189"/>
      <c r="G1583" s="185"/>
      <c r="H1583" s="107"/>
      <c r="I1583" s="185"/>
      <c r="J1583" s="185"/>
      <c r="K1583" s="194">
        <f t="shared" si="53"/>
        <v>0</v>
      </c>
    </row>
    <row r="1584" spans="1:11" s="2" customFormat="1" x14ac:dyDescent="0.25">
      <c r="A1584" s="73"/>
      <c r="B1584" s="53"/>
      <c r="C1584" s="45"/>
      <c r="D1584" s="173"/>
      <c r="E1584" s="193"/>
      <c r="F1584" s="189"/>
      <c r="G1584" s="185"/>
      <c r="H1584" s="107"/>
      <c r="I1584" s="185"/>
      <c r="J1584" s="185"/>
      <c r="K1584" s="194">
        <f t="shared" si="53"/>
        <v>0</v>
      </c>
    </row>
    <row r="1585" spans="1:11" s="2" customFormat="1" x14ac:dyDescent="0.25">
      <c r="A1585" s="73"/>
      <c r="B1585" s="107"/>
      <c r="C1585" s="45"/>
      <c r="D1585" s="173"/>
      <c r="E1585" s="193"/>
      <c r="F1585" s="189"/>
      <c r="G1585" s="185"/>
      <c r="H1585" s="107"/>
      <c r="I1585" s="185"/>
      <c r="J1585" s="185"/>
      <c r="K1585" s="194">
        <f t="shared" si="53"/>
        <v>0</v>
      </c>
    </row>
    <row r="1586" spans="1:11" s="2" customFormat="1" x14ac:dyDescent="0.25">
      <c r="A1586" s="73"/>
      <c r="B1586" s="107"/>
      <c r="C1586" s="45"/>
      <c r="D1586" s="173"/>
      <c r="E1586" s="193"/>
      <c r="F1586" s="189"/>
      <c r="G1586" s="185"/>
      <c r="H1586" s="107"/>
      <c r="I1586" s="185"/>
      <c r="J1586" s="185"/>
      <c r="K1586" s="194">
        <f t="shared" si="53"/>
        <v>0</v>
      </c>
    </row>
    <row r="1587" spans="1:11" s="2" customFormat="1" x14ac:dyDescent="0.25">
      <c r="A1587" s="73"/>
      <c r="B1587" s="53"/>
      <c r="C1587" s="45"/>
      <c r="D1587" s="173"/>
      <c r="E1587" s="193"/>
      <c r="F1587" s="189"/>
      <c r="G1587" s="185"/>
      <c r="H1587" s="107"/>
      <c r="I1587" s="185"/>
      <c r="J1587" s="185"/>
      <c r="K1587" s="194">
        <f t="shared" si="53"/>
        <v>0</v>
      </c>
    </row>
    <row r="1588" spans="1:11" s="2" customFormat="1" x14ac:dyDescent="0.25">
      <c r="A1588" s="73"/>
      <c r="B1588" s="53"/>
      <c r="C1588" s="45"/>
      <c r="D1588" s="173"/>
      <c r="E1588" s="193"/>
      <c r="F1588" s="189"/>
      <c r="G1588" s="185"/>
      <c r="H1588" s="107"/>
      <c r="I1588" s="185"/>
      <c r="J1588" s="185"/>
      <c r="K1588" s="194">
        <f t="shared" si="53"/>
        <v>0</v>
      </c>
    </row>
    <row r="1589" spans="1:11" s="2" customFormat="1" x14ac:dyDescent="0.25">
      <c r="A1589" s="73"/>
      <c r="B1589" s="53"/>
      <c r="C1589" s="45"/>
      <c r="D1589" s="173"/>
      <c r="E1589" s="193"/>
      <c r="F1589" s="189"/>
      <c r="G1589" s="185"/>
      <c r="H1589" s="107"/>
      <c r="I1589" s="185"/>
      <c r="J1589" s="185"/>
      <c r="K1589" s="194">
        <f t="shared" si="53"/>
        <v>0</v>
      </c>
    </row>
    <row r="1590" spans="1:11" s="2" customFormat="1" x14ac:dyDescent="0.25">
      <c r="A1590" s="73"/>
      <c r="B1590" s="107"/>
      <c r="C1590" s="45"/>
      <c r="D1590" s="173"/>
      <c r="E1590" s="193"/>
      <c r="F1590" s="189"/>
      <c r="G1590" s="185"/>
      <c r="H1590" s="107"/>
      <c r="I1590" s="185"/>
      <c r="J1590" s="185"/>
      <c r="K1590" s="194">
        <f t="shared" si="53"/>
        <v>0</v>
      </c>
    </row>
    <row r="1591" spans="1:11" s="2" customFormat="1" x14ac:dyDescent="0.25">
      <c r="A1591" s="73"/>
      <c r="B1591" s="107"/>
      <c r="C1591" s="45"/>
      <c r="D1591" s="173"/>
      <c r="E1591" s="193"/>
      <c r="F1591" s="189"/>
      <c r="G1591" s="185"/>
      <c r="H1591" s="107"/>
      <c r="I1591" s="185"/>
      <c r="J1591" s="185"/>
      <c r="K1591" s="194">
        <f t="shared" si="53"/>
        <v>0</v>
      </c>
    </row>
    <row r="1592" spans="1:11" s="2" customFormat="1" x14ac:dyDescent="0.25">
      <c r="A1592" s="73"/>
      <c r="B1592" s="107"/>
      <c r="C1592" s="45"/>
      <c r="D1592" s="173"/>
      <c r="E1592" s="193"/>
      <c r="F1592" s="189"/>
      <c r="G1592" s="185"/>
      <c r="H1592" s="107"/>
      <c r="I1592" s="185"/>
      <c r="J1592" s="185"/>
      <c r="K1592" s="194">
        <f t="shared" si="53"/>
        <v>0</v>
      </c>
    </row>
    <row r="1593" spans="1:11" s="2" customFormat="1" x14ac:dyDescent="0.25">
      <c r="A1593" s="73"/>
      <c r="B1593" s="53"/>
      <c r="C1593" s="45"/>
      <c r="D1593" s="173"/>
      <c r="E1593" s="193"/>
      <c r="F1593" s="189"/>
      <c r="G1593" s="185"/>
      <c r="H1593" s="107"/>
      <c r="I1593" s="185"/>
      <c r="J1593" s="185"/>
      <c r="K1593" s="194">
        <f t="shared" si="53"/>
        <v>0</v>
      </c>
    </row>
    <row r="1594" spans="1:11" s="2" customFormat="1" x14ac:dyDescent="0.25">
      <c r="A1594" s="73"/>
      <c r="B1594" s="53"/>
      <c r="C1594" s="45"/>
      <c r="D1594" s="173"/>
      <c r="E1594" s="193"/>
      <c r="F1594" s="189"/>
      <c r="G1594" s="185"/>
      <c r="H1594" s="107"/>
      <c r="I1594" s="185"/>
      <c r="J1594" s="185"/>
      <c r="K1594" s="194">
        <f t="shared" si="53"/>
        <v>0</v>
      </c>
    </row>
    <row r="1595" spans="1:11" s="2" customFormat="1" x14ac:dyDescent="0.25">
      <c r="A1595" s="73"/>
      <c r="B1595" s="53"/>
      <c r="C1595" s="45"/>
      <c r="D1595" s="173"/>
      <c r="E1595" s="193"/>
      <c r="F1595" s="189"/>
      <c r="G1595" s="185"/>
      <c r="H1595" s="107"/>
      <c r="I1595" s="185"/>
      <c r="J1595" s="185"/>
      <c r="K1595" s="194">
        <f t="shared" si="53"/>
        <v>0</v>
      </c>
    </row>
    <row r="1596" spans="1:11" s="2" customFormat="1" x14ac:dyDescent="0.25">
      <c r="A1596" s="73"/>
      <c r="B1596" s="107"/>
      <c r="C1596" s="45"/>
      <c r="D1596" s="173"/>
      <c r="E1596" s="193"/>
      <c r="F1596" s="189"/>
      <c r="G1596" s="185"/>
      <c r="H1596" s="107"/>
      <c r="I1596" s="185"/>
      <c r="J1596" s="185"/>
      <c r="K1596" s="194">
        <f t="shared" si="53"/>
        <v>0</v>
      </c>
    </row>
    <row r="1597" spans="1:11" s="2" customFormat="1" x14ac:dyDescent="0.25">
      <c r="A1597" s="73"/>
      <c r="B1597" s="53"/>
      <c r="C1597" s="45"/>
      <c r="D1597" s="173"/>
      <c r="E1597" s="193"/>
      <c r="F1597" s="189"/>
      <c r="G1597" s="185"/>
      <c r="H1597" s="107"/>
      <c r="I1597" s="185"/>
      <c r="J1597" s="185"/>
      <c r="K1597" s="194">
        <f t="shared" si="53"/>
        <v>0</v>
      </c>
    </row>
    <row r="1598" spans="1:11" s="2" customFormat="1" x14ac:dyDescent="0.25">
      <c r="A1598" s="73"/>
      <c r="B1598" s="53"/>
      <c r="C1598" s="45"/>
      <c r="D1598" s="173"/>
      <c r="E1598" s="193"/>
      <c r="F1598" s="189"/>
      <c r="G1598" s="185"/>
      <c r="H1598" s="107"/>
      <c r="I1598" s="185"/>
      <c r="J1598" s="185"/>
      <c r="K1598" s="194">
        <f t="shared" si="53"/>
        <v>0</v>
      </c>
    </row>
    <row r="1599" spans="1:11" s="2" customFormat="1" x14ac:dyDescent="0.25">
      <c r="A1599" s="73"/>
      <c r="B1599" s="107"/>
      <c r="C1599" s="45"/>
      <c r="D1599" s="173"/>
      <c r="E1599" s="193"/>
      <c r="F1599" s="189"/>
      <c r="G1599" s="185"/>
      <c r="H1599" s="107"/>
      <c r="I1599" s="185"/>
      <c r="J1599" s="185"/>
      <c r="K1599" s="194">
        <f t="shared" si="53"/>
        <v>0</v>
      </c>
    </row>
    <row r="1600" spans="1:11" s="2" customFormat="1" x14ac:dyDescent="0.25">
      <c r="A1600" s="73"/>
      <c r="B1600" s="107"/>
      <c r="C1600" s="45"/>
      <c r="D1600" s="173"/>
      <c r="E1600" s="193"/>
      <c r="F1600" s="189"/>
      <c r="G1600" s="185"/>
      <c r="H1600" s="107"/>
      <c r="I1600" s="185"/>
      <c r="J1600" s="185"/>
      <c r="K1600" s="194">
        <f t="shared" si="53"/>
        <v>0</v>
      </c>
    </row>
    <row r="1601" spans="1:11" s="2" customFormat="1" x14ac:dyDescent="0.25">
      <c r="A1601" s="73"/>
      <c r="B1601" s="107"/>
      <c r="C1601" s="45"/>
      <c r="D1601" s="173"/>
      <c r="E1601" s="193"/>
      <c r="F1601" s="189"/>
      <c r="G1601" s="185"/>
      <c r="H1601" s="107"/>
      <c r="I1601" s="185"/>
      <c r="J1601" s="185"/>
      <c r="K1601" s="194">
        <f t="shared" si="53"/>
        <v>0</v>
      </c>
    </row>
    <row r="1602" spans="1:11" s="2" customFormat="1" x14ac:dyDescent="0.25">
      <c r="A1602" s="73"/>
      <c r="B1602" s="53"/>
      <c r="C1602" s="45"/>
      <c r="D1602" s="173"/>
      <c r="E1602" s="193"/>
      <c r="F1602" s="189"/>
      <c r="G1602" s="185"/>
      <c r="H1602" s="107"/>
      <c r="I1602" s="185"/>
      <c r="J1602" s="185"/>
      <c r="K1602" s="194">
        <f t="shared" si="53"/>
        <v>0</v>
      </c>
    </row>
    <row r="1603" spans="1:11" s="2" customFormat="1" x14ac:dyDescent="0.25">
      <c r="A1603" s="73"/>
      <c r="B1603" s="107"/>
      <c r="C1603" s="45"/>
      <c r="D1603" s="173"/>
      <c r="E1603" s="193"/>
      <c r="F1603" s="189"/>
      <c r="G1603" s="185"/>
      <c r="H1603" s="107"/>
      <c r="I1603" s="185"/>
      <c r="J1603" s="185"/>
      <c r="K1603" s="194">
        <f t="shared" si="53"/>
        <v>0</v>
      </c>
    </row>
    <row r="1604" spans="1:11" s="2" customFormat="1" x14ac:dyDescent="0.25">
      <c r="A1604" s="73"/>
      <c r="B1604" s="107"/>
      <c r="C1604" s="45"/>
      <c r="D1604" s="173"/>
      <c r="E1604" s="193"/>
      <c r="F1604" s="189"/>
      <c r="G1604" s="185"/>
      <c r="H1604" s="107"/>
      <c r="I1604" s="185"/>
      <c r="J1604" s="185"/>
      <c r="K1604" s="194">
        <f t="shared" si="53"/>
        <v>0</v>
      </c>
    </row>
    <row r="1605" spans="1:11" s="2" customFormat="1" x14ac:dyDescent="0.25">
      <c r="A1605" s="73"/>
      <c r="B1605" s="107"/>
      <c r="C1605" s="45"/>
      <c r="D1605" s="173"/>
      <c r="E1605" s="193"/>
      <c r="F1605" s="189"/>
      <c r="G1605" s="185"/>
      <c r="H1605" s="107"/>
      <c r="I1605" s="185"/>
      <c r="J1605" s="185"/>
      <c r="K1605" s="194">
        <f t="shared" si="53"/>
        <v>0</v>
      </c>
    </row>
    <row r="1606" spans="1:11" s="2" customFormat="1" x14ac:dyDescent="0.25">
      <c r="A1606" s="73"/>
      <c r="B1606" s="53"/>
      <c r="C1606" s="45"/>
      <c r="D1606" s="173"/>
      <c r="E1606" s="193"/>
      <c r="F1606" s="189"/>
      <c r="G1606" s="185"/>
      <c r="H1606" s="107"/>
      <c r="I1606" s="185"/>
      <c r="J1606" s="185"/>
      <c r="K1606" s="194">
        <f t="shared" ref="K1606:K1618" si="54">C1606-J1606</f>
        <v>0</v>
      </c>
    </row>
    <row r="1607" spans="1:11" s="2" customFormat="1" x14ac:dyDescent="0.25">
      <c r="A1607" s="73"/>
      <c r="B1607" s="53"/>
      <c r="C1607" s="45"/>
      <c r="D1607" s="173"/>
      <c r="E1607" s="193"/>
      <c r="F1607" s="189"/>
      <c r="G1607" s="185"/>
      <c r="H1607" s="107"/>
      <c r="I1607" s="185"/>
      <c r="J1607" s="185"/>
      <c r="K1607" s="194">
        <f t="shared" si="54"/>
        <v>0</v>
      </c>
    </row>
    <row r="1608" spans="1:11" s="2" customFormat="1" x14ac:dyDescent="0.25">
      <c r="A1608" s="73"/>
      <c r="B1608" s="107"/>
      <c r="C1608" s="45"/>
      <c r="D1608" s="173"/>
      <c r="E1608" s="193"/>
      <c r="F1608" s="189"/>
      <c r="G1608" s="185"/>
      <c r="H1608" s="107"/>
      <c r="I1608" s="185"/>
      <c r="J1608" s="185"/>
      <c r="K1608" s="194">
        <f t="shared" si="54"/>
        <v>0</v>
      </c>
    </row>
    <row r="1609" spans="1:11" s="2" customFormat="1" x14ac:dyDescent="0.25">
      <c r="A1609" s="73"/>
      <c r="B1609" s="107"/>
      <c r="C1609" s="45"/>
      <c r="D1609" s="173"/>
      <c r="E1609" s="193"/>
      <c r="F1609" s="189"/>
      <c r="G1609" s="185"/>
      <c r="H1609" s="107"/>
      <c r="I1609" s="185"/>
      <c r="J1609" s="185"/>
      <c r="K1609" s="194">
        <f t="shared" si="54"/>
        <v>0</v>
      </c>
    </row>
    <row r="1610" spans="1:11" s="2" customFormat="1" x14ac:dyDescent="0.25">
      <c r="A1610" s="73"/>
      <c r="B1610" s="53"/>
      <c r="C1610" s="45"/>
      <c r="D1610" s="173"/>
      <c r="E1610" s="193"/>
      <c r="F1610" s="189"/>
      <c r="G1610" s="185"/>
      <c r="H1610" s="107"/>
      <c r="I1610" s="185"/>
      <c r="J1610" s="185"/>
      <c r="K1610" s="194">
        <f t="shared" si="54"/>
        <v>0</v>
      </c>
    </row>
    <row r="1611" spans="1:11" s="2" customFormat="1" x14ac:dyDescent="0.25">
      <c r="A1611" s="73"/>
      <c r="B1611" s="53"/>
      <c r="C1611" s="45"/>
      <c r="D1611" s="173"/>
      <c r="E1611" s="193"/>
      <c r="F1611" s="189"/>
      <c r="G1611" s="185"/>
      <c r="H1611" s="107"/>
      <c r="I1611" s="185"/>
      <c r="J1611" s="185"/>
      <c r="K1611" s="194">
        <f t="shared" si="54"/>
        <v>0</v>
      </c>
    </row>
    <row r="1612" spans="1:11" s="2" customFormat="1" x14ac:dyDescent="0.25">
      <c r="A1612" s="73"/>
      <c r="B1612" s="53"/>
      <c r="C1612" s="45"/>
      <c r="D1612" s="173"/>
      <c r="E1612" s="193"/>
      <c r="F1612" s="189"/>
      <c r="G1612" s="185"/>
      <c r="H1612" s="107"/>
      <c r="I1612" s="185"/>
      <c r="J1612" s="185"/>
      <c r="K1612" s="194">
        <f t="shared" si="54"/>
        <v>0</v>
      </c>
    </row>
    <row r="1613" spans="1:11" s="2" customFormat="1" x14ac:dyDescent="0.25">
      <c r="A1613" s="73"/>
      <c r="B1613" s="107"/>
      <c r="C1613" s="45"/>
      <c r="D1613" s="173"/>
      <c r="E1613" s="193"/>
      <c r="F1613" s="189"/>
      <c r="G1613" s="185"/>
      <c r="H1613" s="107"/>
      <c r="I1613" s="185"/>
      <c r="J1613" s="185"/>
      <c r="K1613" s="194">
        <f t="shared" si="54"/>
        <v>0</v>
      </c>
    </row>
    <row r="1614" spans="1:11" s="2" customFormat="1" x14ac:dyDescent="0.25">
      <c r="A1614" s="73"/>
      <c r="B1614" s="107"/>
      <c r="C1614" s="45"/>
      <c r="D1614" s="173"/>
      <c r="E1614" s="193"/>
      <c r="F1614" s="189"/>
      <c r="G1614" s="185"/>
      <c r="H1614" s="107"/>
      <c r="I1614" s="185"/>
      <c r="J1614" s="185"/>
      <c r="K1614" s="194">
        <f t="shared" si="54"/>
        <v>0</v>
      </c>
    </row>
    <row r="1615" spans="1:11" s="2" customFormat="1" x14ac:dyDescent="0.25">
      <c r="A1615" s="73"/>
      <c r="B1615" s="107"/>
      <c r="C1615" s="45"/>
      <c r="D1615" s="173"/>
      <c r="E1615" s="193"/>
      <c r="F1615" s="189"/>
      <c r="G1615" s="185"/>
      <c r="H1615" s="107"/>
      <c r="I1615" s="185"/>
      <c r="J1615" s="185"/>
      <c r="K1615" s="194">
        <f t="shared" si="54"/>
        <v>0</v>
      </c>
    </row>
    <row r="1616" spans="1:11" s="2" customFormat="1" x14ac:dyDescent="0.25">
      <c r="A1616" s="73"/>
      <c r="B1616" s="53"/>
      <c r="C1616" s="45"/>
      <c r="D1616" s="173"/>
      <c r="E1616" s="193"/>
      <c r="F1616" s="189"/>
      <c r="G1616" s="185"/>
      <c r="H1616" s="107"/>
      <c r="I1616" s="185"/>
      <c r="J1616" s="185"/>
      <c r="K1616" s="194">
        <f t="shared" si="54"/>
        <v>0</v>
      </c>
    </row>
    <row r="1617" spans="1:11" s="2" customFormat="1" x14ac:dyDescent="0.25">
      <c r="A1617" s="73"/>
      <c r="B1617" s="53"/>
      <c r="C1617" s="45"/>
      <c r="D1617" s="173"/>
      <c r="E1617" s="193"/>
      <c r="F1617" s="189"/>
      <c r="G1617" s="185"/>
      <c r="H1617" s="107"/>
      <c r="I1617" s="185"/>
      <c r="J1617" s="185"/>
      <c r="K1617" s="194">
        <f t="shared" si="54"/>
        <v>0</v>
      </c>
    </row>
    <row r="1618" spans="1:11" s="2" customFormat="1" x14ac:dyDescent="0.25">
      <c r="A1618" s="73"/>
      <c r="B1618" s="107"/>
      <c r="C1618" s="45"/>
      <c r="D1618" s="173"/>
      <c r="E1618" s="193"/>
      <c r="F1618" s="189"/>
      <c r="G1618" s="185"/>
      <c r="H1618" s="107"/>
      <c r="I1618" s="185"/>
      <c r="J1618" s="185"/>
      <c r="K1618" s="194">
        <f t="shared" si="54"/>
        <v>0</v>
      </c>
    </row>
    <row r="1619" spans="1:11" s="2" customFormat="1" x14ac:dyDescent="0.25">
      <c r="A1619" s="73"/>
      <c r="B1619" s="107"/>
      <c r="C1619" s="45"/>
      <c r="D1619" s="173"/>
      <c r="E1619" s="193"/>
      <c r="F1619" s="189"/>
      <c r="G1619" s="185"/>
      <c r="H1619" s="107"/>
      <c r="I1619" s="185"/>
      <c r="J1619" s="185"/>
      <c r="K1619" s="194">
        <f t="shared" si="53"/>
        <v>0</v>
      </c>
    </row>
    <row r="1620" spans="1:11" s="2" customFormat="1" x14ac:dyDescent="0.25">
      <c r="A1620" s="73"/>
      <c r="B1620" s="53"/>
      <c r="C1620" s="45"/>
      <c r="D1620" s="173"/>
      <c r="E1620" s="193"/>
      <c r="F1620" s="189"/>
      <c r="G1620" s="185"/>
      <c r="H1620" s="107"/>
      <c r="I1620" s="185"/>
      <c r="J1620" s="185"/>
      <c r="K1620" s="194">
        <f t="shared" si="53"/>
        <v>0</v>
      </c>
    </row>
    <row r="1621" spans="1:11" s="2" customFormat="1" x14ac:dyDescent="0.25">
      <c r="A1621" s="73"/>
      <c r="B1621" s="53"/>
      <c r="C1621" s="45"/>
      <c r="D1621" s="173"/>
      <c r="E1621" s="193"/>
      <c r="F1621" s="189"/>
      <c r="G1621" s="185"/>
      <c r="H1621" s="107"/>
      <c r="I1621" s="185"/>
      <c r="J1621" s="185"/>
      <c r="K1621" s="194">
        <f t="shared" si="53"/>
        <v>0</v>
      </c>
    </row>
    <row r="1622" spans="1:11" s="2" customFormat="1" x14ac:dyDescent="0.25">
      <c r="A1622" s="73"/>
      <c r="B1622" s="53"/>
      <c r="C1622" s="45"/>
      <c r="D1622" s="173"/>
      <c r="E1622" s="193"/>
      <c r="F1622" s="189"/>
      <c r="G1622" s="185"/>
      <c r="H1622" s="107"/>
      <c r="I1622" s="185"/>
      <c r="J1622" s="185"/>
      <c r="K1622" s="194">
        <f t="shared" si="53"/>
        <v>0</v>
      </c>
    </row>
    <row r="1623" spans="1:11" s="2" customFormat="1" x14ac:dyDescent="0.25">
      <c r="A1623" s="73"/>
      <c r="B1623" s="107"/>
      <c r="C1623" s="45"/>
      <c r="D1623" s="173"/>
      <c r="E1623" s="193"/>
      <c r="F1623" s="189"/>
      <c r="G1623" s="185"/>
      <c r="H1623" s="107"/>
      <c r="I1623" s="185"/>
      <c r="J1623" s="185"/>
      <c r="K1623" s="194">
        <f t="shared" si="53"/>
        <v>0</v>
      </c>
    </row>
    <row r="1624" spans="1:11" s="2" customFormat="1" x14ac:dyDescent="0.25">
      <c r="A1624" s="73"/>
      <c r="B1624" s="53"/>
      <c r="C1624" s="45"/>
      <c r="D1624" s="173"/>
      <c r="E1624" s="193"/>
      <c r="F1624" s="189"/>
      <c r="G1624" s="185"/>
      <c r="H1624" s="107"/>
      <c r="I1624" s="185"/>
      <c r="J1624" s="185"/>
      <c r="K1624" s="194">
        <f t="shared" si="53"/>
        <v>0</v>
      </c>
    </row>
    <row r="1625" spans="1:11" s="2" customFormat="1" x14ac:dyDescent="0.25">
      <c r="A1625" s="73"/>
      <c r="B1625" s="53"/>
      <c r="C1625" s="45"/>
      <c r="D1625" s="173"/>
      <c r="E1625" s="193"/>
      <c r="F1625" s="189"/>
      <c r="G1625" s="185"/>
      <c r="H1625" s="107"/>
      <c r="I1625" s="185"/>
      <c r="J1625" s="185"/>
      <c r="K1625" s="194">
        <f t="shared" si="53"/>
        <v>0</v>
      </c>
    </row>
    <row r="1626" spans="1:11" s="2" customFormat="1" x14ac:dyDescent="0.25">
      <c r="A1626" s="73"/>
      <c r="B1626" s="107"/>
      <c r="C1626" s="45"/>
      <c r="D1626" s="173"/>
      <c r="E1626" s="193"/>
      <c r="F1626" s="189"/>
      <c r="G1626" s="185"/>
      <c r="H1626" s="107"/>
      <c r="I1626" s="185"/>
      <c r="J1626" s="185"/>
      <c r="K1626" s="194">
        <f t="shared" si="53"/>
        <v>0</v>
      </c>
    </row>
    <row r="1627" spans="1:11" s="2" customFormat="1" x14ac:dyDescent="0.25">
      <c r="A1627" s="73"/>
      <c r="B1627" s="107"/>
      <c r="C1627" s="45"/>
      <c r="D1627" s="173"/>
      <c r="E1627" s="193"/>
      <c r="F1627" s="189"/>
      <c r="G1627" s="185"/>
      <c r="H1627" s="107"/>
      <c r="I1627" s="185"/>
      <c r="J1627" s="185"/>
      <c r="K1627" s="194">
        <f t="shared" si="53"/>
        <v>0</v>
      </c>
    </row>
    <row r="1628" spans="1:11" s="2" customFormat="1" x14ac:dyDescent="0.25">
      <c r="A1628" s="73"/>
      <c r="B1628" s="53"/>
      <c r="C1628" s="45"/>
      <c r="D1628" s="173"/>
      <c r="E1628" s="193"/>
      <c r="F1628" s="189"/>
      <c r="G1628" s="185"/>
      <c r="H1628" s="107"/>
      <c r="I1628" s="185"/>
      <c r="J1628" s="185"/>
      <c r="K1628" s="194">
        <f t="shared" si="53"/>
        <v>0</v>
      </c>
    </row>
    <row r="1629" spans="1:11" s="2" customFormat="1" x14ac:dyDescent="0.25">
      <c r="A1629" s="73"/>
      <c r="B1629" s="53"/>
      <c r="C1629" s="45"/>
      <c r="D1629" s="173"/>
      <c r="E1629" s="193"/>
      <c r="F1629" s="189"/>
      <c r="G1629" s="185"/>
      <c r="H1629" s="107"/>
      <c r="I1629" s="185"/>
      <c r="J1629" s="185"/>
      <c r="K1629" s="194">
        <f t="shared" si="53"/>
        <v>0</v>
      </c>
    </row>
    <row r="1630" spans="1:11" s="2" customFormat="1" x14ac:dyDescent="0.25">
      <c r="A1630" s="73"/>
      <c r="B1630" s="107"/>
      <c r="C1630" s="45"/>
      <c r="D1630" s="173"/>
      <c r="E1630" s="193"/>
      <c r="F1630" s="189"/>
      <c r="G1630" s="185"/>
      <c r="H1630" s="107"/>
      <c r="I1630" s="185"/>
      <c r="J1630" s="185"/>
      <c r="K1630" s="194">
        <f t="shared" si="53"/>
        <v>0</v>
      </c>
    </row>
    <row r="1631" spans="1:11" s="2" customFormat="1" x14ac:dyDescent="0.25">
      <c r="A1631" s="73"/>
      <c r="B1631" s="107"/>
      <c r="C1631" s="45"/>
      <c r="D1631" s="173"/>
      <c r="E1631" s="193"/>
      <c r="F1631" s="189"/>
      <c r="G1631" s="185"/>
      <c r="H1631" s="107"/>
      <c r="I1631" s="185"/>
      <c r="J1631" s="185"/>
      <c r="K1631" s="194">
        <f t="shared" si="53"/>
        <v>0</v>
      </c>
    </row>
    <row r="1632" spans="1:11" s="2" customFormat="1" x14ac:dyDescent="0.25">
      <c r="A1632" s="73"/>
      <c r="B1632" s="107"/>
      <c r="C1632" s="45"/>
      <c r="D1632" s="173"/>
      <c r="E1632" s="193"/>
      <c r="F1632" s="189"/>
      <c r="G1632" s="185"/>
      <c r="H1632" s="107"/>
      <c r="I1632" s="185"/>
      <c r="J1632" s="185"/>
      <c r="K1632" s="194">
        <f t="shared" si="53"/>
        <v>0</v>
      </c>
    </row>
    <row r="1633" spans="1:11" s="2" customFormat="1" x14ac:dyDescent="0.25">
      <c r="A1633" s="73"/>
      <c r="B1633" s="53"/>
      <c r="C1633" s="45"/>
      <c r="D1633" s="173"/>
      <c r="E1633" s="193"/>
      <c r="F1633" s="189"/>
      <c r="G1633" s="185"/>
      <c r="H1633" s="107"/>
      <c r="I1633" s="185"/>
      <c r="J1633" s="185"/>
      <c r="K1633" s="194">
        <f t="shared" si="53"/>
        <v>0</v>
      </c>
    </row>
    <row r="1634" spans="1:11" s="2" customFormat="1" x14ac:dyDescent="0.25">
      <c r="A1634" s="73"/>
      <c r="B1634" s="344"/>
      <c r="C1634" s="345"/>
      <c r="D1634" s="173"/>
      <c r="E1634" s="193"/>
      <c r="F1634" s="189"/>
      <c r="G1634" s="185"/>
      <c r="H1634" s="107"/>
      <c r="I1634" s="185"/>
      <c r="J1634" s="185"/>
      <c r="K1634" s="194">
        <f t="shared" si="53"/>
        <v>0</v>
      </c>
    </row>
    <row r="1635" spans="1:11" s="2" customFormat="1" x14ac:dyDescent="0.25">
      <c r="A1635" s="73"/>
      <c r="B1635" s="344"/>
      <c r="C1635" s="345"/>
      <c r="D1635" s="173"/>
      <c r="E1635" s="193"/>
      <c r="F1635" s="189"/>
      <c r="G1635" s="185"/>
      <c r="H1635" s="107"/>
      <c r="I1635" s="185"/>
      <c r="J1635" s="185"/>
      <c r="K1635" s="194">
        <f t="shared" si="53"/>
        <v>0</v>
      </c>
    </row>
    <row r="1636" spans="1:11" s="2" customFormat="1" x14ac:dyDescent="0.25">
      <c r="A1636" s="73"/>
      <c r="B1636" s="107"/>
      <c r="C1636" s="45"/>
      <c r="D1636" s="173"/>
      <c r="E1636" s="193"/>
      <c r="F1636" s="189"/>
      <c r="G1636" s="185"/>
      <c r="H1636" s="107"/>
      <c r="I1636" s="185"/>
      <c r="J1636" s="185"/>
      <c r="K1636" s="194">
        <f t="shared" si="53"/>
        <v>0</v>
      </c>
    </row>
    <row r="1637" spans="1:11" s="2" customFormat="1" x14ac:dyDescent="0.25">
      <c r="A1637" s="73"/>
      <c r="B1637" s="107"/>
      <c r="C1637" s="45"/>
      <c r="D1637" s="173"/>
      <c r="E1637" s="193"/>
      <c r="F1637" s="189"/>
      <c r="G1637" s="185"/>
      <c r="H1637" s="107"/>
      <c r="I1637" s="185"/>
      <c r="J1637" s="185"/>
      <c r="K1637" s="194">
        <f t="shared" ref="K1637:K1656" si="55">C1637-J1637</f>
        <v>0</v>
      </c>
    </row>
    <row r="1638" spans="1:11" s="2" customFormat="1" x14ac:dyDescent="0.25">
      <c r="A1638" s="73"/>
      <c r="B1638" s="107"/>
      <c r="C1638" s="45"/>
      <c r="D1638" s="173"/>
      <c r="E1638" s="193"/>
      <c r="F1638" s="189"/>
      <c r="G1638" s="185"/>
      <c r="H1638" s="107"/>
      <c r="I1638" s="185"/>
      <c r="J1638" s="185"/>
      <c r="K1638" s="194">
        <f t="shared" si="55"/>
        <v>0</v>
      </c>
    </row>
    <row r="1639" spans="1:11" s="2" customFormat="1" x14ac:dyDescent="0.25">
      <c r="A1639" s="73"/>
      <c r="B1639" s="344"/>
      <c r="C1639" s="345"/>
      <c r="D1639" s="173"/>
      <c r="E1639" s="193"/>
      <c r="F1639" s="189"/>
      <c r="G1639" s="185"/>
      <c r="H1639" s="107"/>
      <c r="I1639" s="185"/>
      <c r="J1639" s="185"/>
      <c r="K1639" s="194">
        <f t="shared" si="55"/>
        <v>0</v>
      </c>
    </row>
    <row r="1640" spans="1:11" s="2" customFormat="1" x14ac:dyDescent="0.25">
      <c r="A1640" s="73"/>
      <c r="B1640" s="344"/>
      <c r="C1640" s="345"/>
      <c r="D1640" s="173"/>
      <c r="E1640" s="193"/>
      <c r="F1640" s="189"/>
      <c r="G1640" s="185"/>
      <c r="H1640" s="107"/>
      <c r="I1640" s="185"/>
      <c r="J1640" s="185"/>
      <c r="K1640" s="194">
        <f t="shared" si="55"/>
        <v>0</v>
      </c>
    </row>
    <row r="1641" spans="1:11" s="2" customFormat="1" x14ac:dyDescent="0.25">
      <c r="A1641" s="73"/>
      <c r="B1641" s="344"/>
      <c r="C1641" s="345"/>
      <c r="D1641" s="173"/>
      <c r="E1641" s="193"/>
      <c r="F1641" s="189"/>
      <c r="G1641" s="185"/>
      <c r="H1641" s="107"/>
      <c r="I1641" s="185"/>
      <c r="J1641" s="185"/>
      <c r="K1641" s="194">
        <f t="shared" si="55"/>
        <v>0</v>
      </c>
    </row>
    <row r="1642" spans="1:11" s="2" customFormat="1" x14ac:dyDescent="0.25">
      <c r="A1642" s="73"/>
      <c r="B1642" s="107"/>
      <c r="C1642" s="45"/>
      <c r="D1642" s="173"/>
      <c r="E1642" s="193"/>
      <c r="F1642" s="189"/>
      <c r="G1642" s="185"/>
      <c r="H1642" s="107"/>
      <c r="I1642" s="185"/>
      <c r="J1642" s="185"/>
      <c r="K1642" s="194">
        <f t="shared" si="55"/>
        <v>0</v>
      </c>
    </row>
    <row r="1643" spans="1:11" s="2" customFormat="1" x14ac:dyDescent="0.25">
      <c r="A1643" s="73"/>
      <c r="B1643" s="344"/>
      <c r="C1643" s="345"/>
      <c r="D1643" s="173"/>
      <c r="E1643" s="193"/>
      <c r="F1643" s="189"/>
      <c r="G1643" s="185"/>
      <c r="H1643" s="107"/>
      <c r="I1643" s="185"/>
      <c r="J1643" s="185"/>
      <c r="K1643" s="194">
        <f t="shared" si="55"/>
        <v>0</v>
      </c>
    </row>
    <row r="1644" spans="1:11" s="2" customFormat="1" x14ac:dyDescent="0.25">
      <c r="A1644" s="73"/>
      <c r="B1644" s="344"/>
      <c r="C1644" s="345"/>
      <c r="D1644" s="173"/>
      <c r="E1644" s="193"/>
      <c r="F1644" s="189"/>
      <c r="G1644" s="185"/>
      <c r="H1644" s="107"/>
      <c r="I1644" s="185"/>
      <c r="J1644" s="185"/>
      <c r="K1644" s="194">
        <f t="shared" si="55"/>
        <v>0</v>
      </c>
    </row>
    <row r="1645" spans="1:11" s="2" customFormat="1" x14ac:dyDescent="0.25">
      <c r="A1645" s="73"/>
      <c r="B1645" s="107"/>
      <c r="C1645" s="45"/>
      <c r="D1645" s="173"/>
      <c r="E1645" s="193"/>
      <c r="F1645" s="189"/>
      <c r="G1645" s="185"/>
      <c r="H1645" s="107"/>
      <c r="I1645" s="185"/>
      <c r="J1645" s="185"/>
      <c r="K1645" s="194">
        <f t="shared" si="55"/>
        <v>0</v>
      </c>
    </row>
    <row r="1646" spans="1:11" s="2" customFormat="1" x14ac:dyDescent="0.25">
      <c r="A1646" s="73"/>
      <c r="B1646" s="107"/>
      <c r="C1646" s="45"/>
      <c r="D1646" s="173"/>
      <c r="E1646" s="193"/>
      <c r="F1646" s="189"/>
      <c r="G1646" s="185"/>
      <c r="H1646" s="107"/>
      <c r="I1646" s="185"/>
      <c r="J1646" s="185"/>
      <c r="K1646" s="194">
        <f t="shared" si="55"/>
        <v>0</v>
      </c>
    </row>
    <row r="1647" spans="1:11" s="2" customFormat="1" x14ac:dyDescent="0.25">
      <c r="A1647" s="73"/>
      <c r="B1647" s="344"/>
      <c r="C1647" s="345"/>
      <c r="D1647" s="173"/>
      <c r="E1647" s="193"/>
      <c r="F1647" s="189"/>
      <c r="G1647" s="185"/>
      <c r="H1647" s="107"/>
      <c r="I1647" s="185"/>
      <c r="J1647" s="185"/>
      <c r="K1647" s="194">
        <f t="shared" si="55"/>
        <v>0</v>
      </c>
    </row>
    <row r="1648" spans="1:11" s="2" customFormat="1" x14ac:dyDescent="0.25">
      <c r="A1648" s="73"/>
      <c r="B1648" s="344"/>
      <c r="C1648" s="345"/>
      <c r="D1648" s="173"/>
      <c r="E1648" s="193"/>
      <c r="F1648" s="189"/>
      <c r="G1648" s="185"/>
      <c r="H1648" s="107"/>
      <c r="I1648" s="185"/>
      <c r="J1648" s="185"/>
      <c r="K1648" s="194">
        <f t="shared" si="55"/>
        <v>0</v>
      </c>
    </row>
    <row r="1649" spans="1:11" s="2" customFormat="1" x14ac:dyDescent="0.25">
      <c r="A1649" s="73"/>
      <c r="B1649" s="344"/>
      <c r="C1649" s="345"/>
      <c r="D1649" s="173"/>
      <c r="E1649" s="193"/>
      <c r="F1649" s="189"/>
      <c r="G1649" s="185"/>
      <c r="H1649" s="107"/>
      <c r="I1649" s="185"/>
      <c r="J1649" s="185"/>
      <c r="K1649" s="194">
        <f t="shared" si="55"/>
        <v>0</v>
      </c>
    </row>
    <row r="1650" spans="1:11" s="2" customFormat="1" x14ac:dyDescent="0.25">
      <c r="A1650" s="73"/>
      <c r="B1650" s="107"/>
      <c r="C1650" s="45"/>
      <c r="D1650" s="173"/>
      <c r="E1650" s="193"/>
      <c r="F1650" s="189"/>
      <c r="G1650" s="185"/>
      <c r="H1650" s="107"/>
      <c r="I1650" s="185"/>
      <c r="J1650" s="185"/>
      <c r="K1650" s="194">
        <f t="shared" si="55"/>
        <v>0</v>
      </c>
    </row>
    <row r="1651" spans="1:11" s="2" customFormat="1" x14ac:dyDescent="0.25">
      <c r="A1651" s="73"/>
      <c r="B1651" s="107"/>
      <c r="C1651" s="45"/>
      <c r="D1651" s="173"/>
      <c r="E1651" s="193"/>
      <c r="F1651" s="189"/>
      <c r="G1651" s="185"/>
      <c r="H1651" s="107"/>
      <c r="I1651" s="185"/>
      <c r="J1651" s="185"/>
      <c r="K1651" s="194">
        <f t="shared" si="55"/>
        <v>0</v>
      </c>
    </row>
    <row r="1652" spans="1:11" s="2" customFormat="1" x14ac:dyDescent="0.25">
      <c r="A1652" s="73"/>
      <c r="B1652" s="107"/>
      <c r="C1652" s="45"/>
      <c r="D1652" s="173"/>
      <c r="E1652" s="193"/>
      <c r="F1652" s="189"/>
      <c r="G1652" s="185"/>
      <c r="H1652" s="107"/>
      <c r="I1652" s="185"/>
      <c r="J1652" s="185"/>
      <c r="K1652" s="194">
        <f t="shared" si="55"/>
        <v>0</v>
      </c>
    </row>
    <row r="1653" spans="1:11" s="2" customFormat="1" x14ac:dyDescent="0.25">
      <c r="A1653" s="73"/>
      <c r="B1653" s="344"/>
      <c r="C1653" s="345"/>
      <c r="D1653" s="173"/>
      <c r="E1653" s="193"/>
      <c r="F1653" s="189"/>
      <c r="G1653" s="185"/>
      <c r="H1653" s="107"/>
      <c r="I1653" s="185"/>
      <c r="J1653" s="185"/>
      <c r="K1653" s="194">
        <f t="shared" si="55"/>
        <v>0</v>
      </c>
    </row>
    <row r="1654" spans="1:11" s="2" customFormat="1" x14ac:dyDescent="0.25">
      <c r="A1654" s="73"/>
      <c r="B1654" s="344"/>
      <c r="C1654" s="345"/>
      <c r="D1654" s="173"/>
      <c r="E1654" s="193"/>
      <c r="F1654" s="189"/>
      <c r="G1654" s="185"/>
      <c r="H1654" s="107"/>
      <c r="I1654" s="185"/>
      <c r="J1654" s="185"/>
      <c r="K1654" s="194">
        <f t="shared" si="55"/>
        <v>0</v>
      </c>
    </row>
    <row r="1655" spans="1:11" s="2" customFormat="1" x14ac:dyDescent="0.25">
      <c r="A1655" s="73"/>
      <c r="B1655" s="344"/>
      <c r="C1655" s="345"/>
      <c r="D1655" s="173"/>
      <c r="E1655" s="193"/>
      <c r="F1655" s="189"/>
      <c r="G1655" s="185"/>
      <c r="H1655" s="107"/>
      <c r="I1655" s="185"/>
      <c r="J1655" s="185"/>
      <c r="K1655" s="194">
        <f t="shared" si="55"/>
        <v>0</v>
      </c>
    </row>
    <row r="1656" spans="1:11" s="2" customFormat="1" x14ac:dyDescent="0.25">
      <c r="A1656" s="73"/>
      <c r="B1656" s="107"/>
      <c r="C1656" s="45"/>
      <c r="D1656" s="173"/>
      <c r="E1656" s="193"/>
      <c r="F1656" s="189"/>
      <c r="G1656" s="185"/>
      <c r="H1656" s="107"/>
      <c r="I1656" s="185"/>
      <c r="J1656" s="185"/>
      <c r="K1656" s="194">
        <f t="shared" si="55"/>
        <v>0</v>
      </c>
    </row>
    <row r="1657" spans="1:11" s="2" customFormat="1" x14ac:dyDescent="0.25">
      <c r="A1657" s="73"/>
      <c r="B1657" s="107"/>
      <c r="C1657" s="45"/>
      <c r="D1657" s="173"/>
      <c r="E1657" s="193"/>
      <c r="F1657" s="189"/>
      <c r="G1657" s="185"/>
      <c r="H1657" s="107"/>
      <c r="I1657" s="185"/>
      <c r="J1657" s="185"/>
      <c r="K1657" s="194">
        <f t="shared" ref="K1657:K1662" si="56">C1657-J1657</f>
        <v>0</v>
      </c>
    </row>
    <row r="1658" spans="1:11" s="2" customFormat="1" x14ac:dyDescent="0.25">
      <c r="A1658" s="73"/>
      <c r="B1658" s="107"/>
      <c r="C1658" s="45"/>
      <c r="D1658" s="173"/>
      <c r="E1658" s="193"/>
      <c r="F1658" s="189"/>
      <c r="G1658" s="185"/>
      <c r="H1658" s="107"/>
      <c r="I1658" s="185"/>
      <c r="J1658" s="185"/>
      <c r="K1658" s="194">
        <f t="shared" si="56"/>
        <v>0</v>
      </c>
    </row>
    <row r="1659" spans="1:11" s="2" customFormat="1" x14ac:dyDescent="0.25">
      <c r="A1659" s="73"/>
      <c r="B1659" s="344"/>
      <c r="C1659" s="345"/>
      <c r="D1659" s="173"/>
      <c r="E1659" s="193"/>
      <c r="F1659" s="189"/>
      <c r="G1659" s="185"/>
      <c r="H1659" s="107"/>
      <c r="I1659" s="185"/>
      <c r="J1659" s="185"/>
      <c r="K1659" s="194">
        <f t="shared" si="56"/>
        <v>0</v>
      </c>
    </row>
    <row r="1660" spans="1:11" s="2" customFormat="1" x14ac:dyDescent="0.25">
      <c r="A1660" s="73"/>
      <c r="B1660" s="344"/>
      <c r="C1660" s="345"/>
      <c r="D1660" s="173"/>
      <c r="E1660" s="193"/>
      <c r="F1660" s="189"/>
      <c r="G1660" s="185"/>
      <c r="H1660" s="107"/>
      <c r="I1660" s="185"/>
      <c r="J1660" s="185"/>
      <c r="K1660" s="194">
        <f t="shared" si="56"/>
        <v>0</v>
      </c>
    </row>
    <row r="1661" spans="1:11" s="2" customFormat="1" x14ac:dyDescent="0.25">
      <c r="A1661" s="73"/>
      <c r="B1661" s="344"/>
      <c r="C1661" s="345"/>
      <c r="D1661" s="173"/>
      <c r="E1661" s="193"/>
      <c r="F1661" s="189"/>
      <c r="G1661" s="185"/>
      <c r="H1661" s="107"/>
      <c r="I1661" s="185"/>
      <c r="J1661" s="185"/>
      <c r="K1661" s="194">
        <f t="shared" si="56"/>
        <v>0</v>
      </c>
    </row>
    <row r="1662" spans="1:11" s="2" customFormat="1" x14ac:dyDescent="0.25">
      <c r="A1662" s="73"/>
      <c r="B1662" s="107"/>
      <c r="C1662" s="45"/>
      <c r="D1662" s="173"/>
      <c r="E1662" s="193"/>
      <c r="F1662" s="189"/>
      <c r="G1662" s="185"/>
      <c r="H1662" s="107"/>
      <c r="I1662" s="185"/>
      <c r="J1662" s="185"/>
      <c r="K1662" s="194">
        <f t="shared" si="56"/>
        <v>0</v>
      </c>
    </row>
    <row r="1663" spans="1:11" s="2" customFormat="1" x14ac:dyDescent="0.25">
      <c r="A1663" s="73"/>
      <c r="B1663" s="107"/>
      <c r="C1663" s="45"/>
      <c r="D1663" s="173"/>
      <c r="E1663" s="193"/>
      <c r="F1663" s="189"/>
      <c r="G1663" s="185"/>
      <c r="H1663" s="107"/>
      <c r="I1663" s="185"/>
      <c r="J1663" s="185"/>
      <c r="K1663" s="194">
        <f t="shared" si="53"/>
        <v>0</v>
      </c>
    </row>
    <row r="1664" spans="1:11" s="2" customFormat="1" x14ac:dyDescent="0.25">
      <c r="A1664" s="73"/>
      <c r="B1664" s="107"/>
      <c r="C1664" s="45"/>
      <c r="D1664" s="173"/>
      <c r="E1664" s="193"/>
      <c r="F1664" s="189"/>
      <c r="G1664" s="185"/>
      <c r="H1664" s="107"/>
      <c r="I1664" s="185"/>
      <c r="J1664" s="185"/>
      <c r="K1664" s="194">
        <f t="shared" si="53"/>
        <v>0</v>
      </c>
    </row>
    <row r="1665" spans="1:11" s="2" customFormat="1" x14ac:dyDescent="0.25">
      <c r="A1665" s="73"/>
      <c r="B1665" s="107"/>
      <c r="C1665" s="45"/>
      <c r="D1665" s="173"/>
      <c r="E1665" s="193"/>
      <c r="F1665" s="189"/>
      <c r="G1665" s="185"/>
      <c r="H1665" s="107"/>
      <c r="I1665" s="185"/>
      <c r="J1665" s="185"/>
      <c r="K1665" s="194">
        <f t="shared" si="53"/>
        <v>0</v>
      </c>
    </row>
    <row r="1666" spans="1:11" s="2" customFormat="1" x14ac:dyDescent="0.25">
      <c r="A1666" s="73"/>
      <c r="B1666" s="107"/>
      <c r="C1666" s="45"/>
      <c r="D1666" s="173"/>
      <c r="E1666" s="193"/>
      <c r="F1666" s="189"/>
      <c r="G1666" s="185"/>
      <c r="H1666" s="107"/>
      <c r="I1666" s="185"/>
      <c r="J1666" s="185"/>
      <c r="K1666" s="194">
        <f t="shared" si="53"/>
        <v>0</v>
      </c>
    </row>
    <row r="1667" spans="1:11" s="2" customFormat="1" x14ac:dyDescent="0.25">
      <c r="A1667" s="73"/>
      <c r="B1667" s="107"/>
      <c r="C1667" s="45"/>
      <c r="D1667" s="173"/>
      <c r="E1667" s="193"/>
      <c r="F1667" s="189"/>
      <c r="G1667" s="185"/>
      <c r="H1667" s="107"/>
      <c r="I1667" s="185"/>
      <c r="J1667" s="185"/>
      <c r="K1667" s="194">
        <f t="shared" si="53"/>
        <v>0</v>
      </c>
    </row>
    <row r="1668" spans="1:11" s="2" customFormat="1" x14ac:dyDescent="0.25">
      <c r="A1668" s="73"/>
      <c r="B1668" s="107"/>
      <c r="C1668" s="45"/>
      <c r="D1668" s="173"/>
      <c r="E1668" s="193"/>
      <c r="F1668" s="189"/>
      <c r="G1668" s="185"/>
      <c r="H1668" s="107"/>
      <c r="I1668" s="185"/>
      <c r="J1668" s="185"/>
      <c r="K1668" s="194">
        <f t="shared" si="53"/>
        <v>0</v>
      </c>
    </row>
    <row r="1669" spans="1:11" x14ac:dyDescent="0.25">
      <c r="B1669" s="324" t="s">
        <v>99</v>
      </c>
      <c r="C1669" s="325">
        <f>SUM(C5:C1668)</f>
        <v>94649254.570000082</v>
      </c>
    </row>
    <row r="1670" spans="1:11" x14ac:dyDescent="0.25">
      <c r="B1670" s="182"/>
      <c r="C1670" s="182"/>
    </row>
    <row r="1671" spans="1:11" x14ac:dyDescent="0.25">
      <c r="B1671" s="182"/>
      <c r="C1671" s="182"/>
    </row>
    <row r="1672" spans="1:11" x14ac:dyDescent="0.25">
      <c r="B1672" s="182"/>
      <c r="C1672" s="182"/>
    </row>
    <row r="1673" spans="1:11" x14ac:dyDescent="0.25">
      <c r="B1673" s="182"/>
      <c r="C1673" s="182"/>
    </row>
    <row r="1674" spans="1:11" x14ac:dyDescent="0.25">
      <c r="B1674" s="182"/>
      <c r="C1674" s="182"/>
    </row>
    <row r="1675" spans="1:11" x14ac:dyDescent="0.25">
      <c r="B1675" s="182"/>
      <c r="C1675" s="182"/>
    </row>
    <row r="1676" spans="1:11" x14ac:dyDescent="0.25">
      <c r="B1676" s="182"/>
      <c r="C1676" s="182"/>
    </row>
    <row r="1677" spans="1:11" x14ac:dyDescent="0.25">
      <c r="B1677" s="182"/>
      <c r="C1677" s="182"/>
    </row>
    <row r="1678" spans="1:11" x14ac:dyDescent="0.25">
      <c r="B1678" s="182"/>
      <c r="C1678" s="182"/>
    </row>
    <row r="1679" spans="1:11" x14ac:dyDescent="0.25">
      <c r="B1679" s="182"/>
      <c r="C1679" s="182"/>
    </row>
    <row r="1680" spans="1:11" x14ac:dyDescent="0.25">
      <c r="B1680" s="182"/>
      <c r="C1680" s="182"/>
    </row>
    <row r="1681" spans="2:3" x14ac:dyDescent="0.25">
      <c r="B1681" s="182"/>
      <c r="C1681" s="182"/>
    </row>
    <row r="1682" spans="2:3" x14ac:dyDescent="0.25">
      <c r="B1682" s="182"/>
      <c r="C1682" s="182"/>
    </row>
    <row r="1683" spans="2:3" x14ac:dyDescent="0.25">
      <c r="B1683" s="182"/>
      <c r="C1683" s="182"/>
    </row>
    <row r="1684" spans="2:3" x14ac:dyDescent="0.25">
      <c r="B1684" s="182"/>
      <c r="C1684" s="182"/>
    </row>
    <row r="1685" spans="2:3" x14ac:dyDescent="0.25">
      <c r="B1685" s="182"/>
      <c r="C1685" s="182"/>
    </row>
    <row r="1686" spans="2:3" x14ac:dyDescent="0.25">
      <c r="B1686" s="182"/>
      <c r="C1686" s="182"/>
    </row>
    <row r="1687" spans="2:3" x14ac:dyDescent="0.25">
      <c r="B1687" s="182"/>
      <c r="C1687" s="182"/>
    </row>
    <row r="1688" spans="2:3" x14ac:dyDescent="0.25">
      <c r="B1688" s="182"/>
      <c r="C1688" s="182"/>
    </row>
    <row r="1689" spans="2:3" x14ac:dyDescent="0.25">
      <c r="B1689" s="182"/>
      <c r="C1689" s="182"/>
    </row>
    <row r="1690" spans="2:3" x14ac:dyDescent="0.25">
      <c r="B1690" s="182"/>
      <c r="C1690" s="182"/>
    </row>
    <row r="1691" spans="2:3" x14ac:dyDescent="0.25">
      <c r="B1691" s="182"/>
      <c r="C1691" s="182"/>
    </row>
    <row r="1692" spans="2:3" x14ac:dyDescent="0.25">
      <c r="B1692" s="182"/>
      <c r="C1692" s="182"/>
    </row>
    <row r="1693" spans="2:3" x14ac:dyDescent="0.25">
      <c r="B1693" s="182"/>
      <c r="C1693" s="182"/>
    </row>
    <row r="1694" spans="2:3" x14ac:dyDescent="0.25">
      <c r="B1694" s="182"/>
      <c r="C1694" s="182"/>
    </row>
    <row r="1695" spans="2:3" x14ac:dyDescent="0.25">
      <c r="B1695" s="182"/>
      <c r="C1695" s="182"/>
    </row>
    <row r="1696" spans="2:3" x14ac:dyDescent="0.25">
      <c r="B1696" s="182"/>
      <c r="C1696" s="182"/>
    </row>
    <row r="1697" spans="2:3" x14ac:dyDescent="0.25">
      <c r="B1697" s="182"/>
      <c r="C1697" s="182"/>
    </row>
    <row r="1698" spans="2:3" x14ac:dyDescent="0.25">
      <c r="B1698" s="182"/>
      <c r="C1698" s="182"/>
    </row>
    <row r="1699" spans="2:3" x14ac:dyDescent="0.25">
      <c r="B1699" s="182"/>
      <c r="C1699" s="182"/>
    </row>
    <row r="1700" spans="2:3" x14ac:dyDescent="0.25">
      <c r="B1700" s="182"/>
      <c r="C1700" s="182"/>
    </row>
    <row r="1701" spans="2:3" x14ac:dyDescent="0.25">
      <c r="B1701" s="182"/>
      <c r="C1701" s="182"/>
    </row>
    <row r="1702" spans="2:3" x14ac:dyDescent="0.25">
      <c r="B1702" s="182"/>
      <c r="C1702" s="182"/>
    </row>
    <row r="1703" spans="2:3" x14ac:dyDescent="0.25">
      <c r="B1703" s="182"/>
      <c r="C1703" s="182"/>
    </row>
    <row r="1704" spans="2:3" x14ac:dyDescent="0.25">
      <c r="B1704" s="182"/>
      <c r="C1704" s="182"/>
    </row>
    <row r="1705" spans="2:3" x14ac:dyDescent="0.25">
      <c r="B1705" s="182"/>
      <c r="C1705" s="182"/>
    </row>
    <row r="1706" spans="2:3" x14ac:dyDescent="0.25">
      <c r="B1706" s="182"/>
      <c r="C1706" s="182"/>
    </row>
    <row r="1707" spans="2:3" x14ac:dyDescent="0.25">
      <c r="B1707" s="182"/>
      <c r="C1707" s="182"/>
    </row>
    <row r="1708" spans="2:3" x14ac:dyDescent="0.25">
      <c r="B1708" s="182"/>
      <c r="C1708" s="182"/>
    </row>
    <row r="1709" spans="2:3" x14ac:dyDescent="0.25">
      <c r="B1709" s="182"/>
      <c r="C1709" s="182"/>
    </row>
    <row r="1710" spans="2:3" x14ac:dyDescent="0.25">
      <c r="B1710" s="182"/>
      <c r="C1710" s="182"/>
    </row>
    <row r="1711" spans="2:3" x14ac:dyDescent="0.25">
      <c r="B1711" s="182"/>
      <c r="C1711" s="182"/>
    </row>
    <row r="1712" spans="2:3" x14ac:dyDescent="0.25">
      <c r="B1712" s="182"/>
      <c r="C1712" s="182"/>
    </row>
    <row r="1713" spans="2:3" x14ac:dyDescent="0.25">
      <c r="B1713" s="182"/>
      <c r="C1713" s="182"/>
    </row>
    <row r="1714" spans="2:3" x14ac:dyDescent="0.25">
      <c r="B1714" s="182"/>
      <c r="C1714" s="182"/>
    </row>
    <row r="1715" spans="2:3" x14ac:dyDescent="0.25">
      <c r="B1715" s="182"/>
      <c r="C1715" s="182"/>
    </row>
    <row r="1716" spans="2:3" x14ac:dyDescent="0.25">
      <c r="B1716" s="182"/>
      <c r="C1716" s="182"/>
    </row>
    <row r="1717" spans="2:3" x14ac:dyDescent="0.25">
      <c r="B1717" s="182"/>
      <c r="C1717" s="182"/>
    </row>
    <row r="1718" spans="2:3" x14ac:dyDescent="0.25">
      <c r="B1718" s="182"/>
      <c r="C1718" s="182"/>
    </row>
    <row r="1719" spans="2:3" x14ac:dyDescent="0.25">
      <c r="B1719" s="182"/>
      <c r="C1719" s="182"/>
    </row>
    <row r="1720" spans="2:3" x14ac:dyDescent="0.25">
      <c r="B1720" s="182"/>
      <c r="C1720" s="182"/>
    </row>
    <row r="1721" spans="2:3" x14ac:dyDescent="0.25">
      <c r="B1721" s="182"/>
      <c r="C1721" s="182"/>
    </row>
    <row r="1722" spans="2:3" x14ac:dyDescent="0.25">
      <c r="B1722" s="182"/>
      <c r="C1722" s="182"/>
    </row>
    <row r="1723" spans="2:3" x14ac:dyDescent="0.25">
      <c r="B1723" s="182"/>
      <c r="C1723" s="182"/>
    </row>
    <row r="1724" spans="2:3" x14ac:dyDescent="0.25">
      <c r="B1724" s="182"/>
      <c r="C1724" s="182"/>
    </row>
    <row r="1725" spans="2:3" x14ac:dyDescent="0.25">
      <c r="B1725" s="182"/>
      <c r="C1725" s="182"/>
    </row>
    <row r="1726" spans="2:3" x14ac:dyDescent="0.25">
      <c r="B1726" s="182"/>
      <c r="C1726" s="182"/>
    </row>
    <row r="1727" spans="2:3" x14ac:dyDescent="0.25">
      <c r="B1727" s="182"/>
      <c r="C1727" s="182"/>
    </row>
    <row r="1728" spans="2:3" x14ac:dyDescent="0.25">
      <c r="B1728" s="182"/>
      <c r="C1728" s="182"/>
    </row>
    <row r="1729" spans="2:3" x14ac:dyDescent="0.25">
      <c r="B1729" s="182"/>
      <c r="C1729" s="182"/>
    </row>
    <row r="1730" spans="2:3" x14ac:dyDescent="0.25">
      <c r="B1730" s="182"/>
      <c r="C1730" s="182"/>
    </row>
    <row r="1731" spans="2:3" x14ac:dyDescent="0.25">
      <c r="B1731" s="182"/>
      <c r="C1731" s="182"/>
    </row>
    <row r="1732" spans="2:3" x14ac:dyDescent="0.25">
      <c r="B1732" s="182"/>
      <c r="C1732" s="182"/>
    </row>
    <row r="1733" spans="2:3" x14ac:dyDescent="0.25">
      <c r="B1733" s="182"/>
      <c r="C1733" s="182"/>
    </row>
    <row r="1734" spans="2:3" x14ac:dyDescent="0.25">
      <c r="B1734" s="182"/>
      <c r="C1734" s="182"/>
    </row>
    <row r="1735" spans="2:3" x14ac:dyDescent="0.25">
      <c r="B1735" s="182"/>
      <c r="C1735" s="182"/>
    </row>
    <row r="1736" spans="2:3" x14ac:dyDescent="0.25">
      <c r="B1736" s="182"/>
      <c r="C1736" s="182"/>
    </row>
    <row r="1737" spans="2:3" x14ac:dyDescent="0.25">
      <c r="B1737" s="182"/>
      <c r="C1737" s="182"/>
    </row>
    <row r="1738" spans="2:3" x14ac:dyDescent="0.25">
      <c r="B1738" s="182"/>
      <c r="C1738" s="182"/>
    </row>
    <row r="1739" spans="2:3" x14ac:dyDescent="0.25">
      <c r="B1739" s="182"/>
      <c r="C1739" s="182"/>
    </row>
    <row r="1740" spans="2:3" x14ac:dyDescent="0.25">
      <c r="B1740" s="182"/>
      <c r="C1740" s="182"/>
    </row>
    <row r="1741" spans="2:3" x14ac:dyDescent="0.25">
      <c r="B1741" s="182"/>
      <c r="C1741" s="182"/>
    </row>
    <row r="1742" spans="2:3" x14ac:dyDescent="0.25">
      <c r="B1742" s="182"/>
      <c r="C1742" s="182"/>
    </row>
    <row r="1743" spans="2:3" x14ac:dyDescent="0.25">
      <c r="B1743" s="182"/>
      <c r="C1743" s="182"/>
    </row>
    <row r="1744" spans="2:3" x14ac:dyDescent="0.25">
      <c r="B1744" s="182"/>
      <c r="C1744" s="182"/>
    </row>
    <row r="1745" spans="2:3" x14ac:dyDescent="0.25">
      <c r="B1745" s="182"/>
      <c r="C1745" s="182"/>
    </row>
    <row r="1746" spans="2:3" x14ac:dyDescent="0.25">
      <c r="B1746" s="182"/>
      <c r="C1746" s="182"/>
    </row>
    <row r="1747" spans="2:3" x14ac:dyDescent="0.25">
      <c r="B1747" s="182"/>
      <c r="C1747" s="182"/>
    </row>
    <row r="1748" spans="2:3" x14ac:dyDescent="0.25">
      <c r="B1748" s="182"/>
      <c r="C1748" s="182"/>
    </row>
    <row r="1749" spans="2:3" x14ac:dyDescent="0.25">
      <c r="B1749" s="182"/>
      <c r="C1749" s="182"/>
    </row>
    <row r="1750" spans="2:3" x14ac:dyDescent="0.25">
      <c r="B1750" s="182"/>
      <c r="C1750" s="182"/>
    </row>
    <row r="1751" spans="2:3" x14ac:dyDescent="0.25">
      <c r="B1751" s="182"/>
      <c r="C1751" s="182"/>
    </row>
    <row r="1752" spans="2:3" x14ac:dyDescent="0.25">
      <c r="B1752" s="182"/>
      <c r="C1752" s="182"/>
    </row>
    <row r="1753" spans="2:3" x14ac:dyDescent="0.25">
      <c r="B1753" s="182"/>
      <c r="C1753" s="182"/>
    </row>
    <row r="1754" spans="2:3" x14ac:dyDescent="0.25">
      <c r="B1754" s="182"/>
      <c r="C1754" s="182"/>
    </row>
    <row r="1755" spans="2:3" x14ac:dyDescent="0.25">
      <c r="B1755" s="182"/>
      <c r="C1755" s="182"/>
    </row>
    <row r="1756" spans="2:3" x14ac:dyDescent="0.25">
      <c r="B1756" s="182"/>
      <c r="C1756" s="182"/>
    </row>
    <row r="1757" spans="2:3" x14ac:dyDescent="0.25">
      <c r="B1757" s="182"/>
      <c r="C1757" s="182"/>
    </row>
    <row r="1758" spans="2:3" x14ac:dyDescent="0.25">
      <c r="B1758" s="182"/>
      <c r="C1758" s="182"/>
    </row>
    <row r="1759" spans="2:3" x14ac:dyDescent="0.25">
      <c r="B1759" s="182"/>
      <c r="C1759" s="182"/>
    </row>
    <row r="1760" spans="2:3" x14ac:dyDescent="0.25">
      <c r="B1760" s="182"/>
      <c r="C1760" s="182"/>
    </row>
    <row r="1761" spans="2:3" x14ac:dyDescent="0.25">
      <c r="B1761" s="182"/>
      <c r="C1761" s="182"/>
    </row>
    <row r="1762" spans="2:3" x14ac:dyDescent="0.25">
      <c r="B1762" s="182"/>
      <c r="C1762" s="182"/>
    </row>
    <row r="1763" spans="2:3" x14ac:dyDescent="0.25">
      <c r="B1763" s="182"/>
      <c r="C1763" s="182"/>
    </row>
    <row r="1764" spans="2:3" x14ac:dyDescent="0.25">
      <c r="B1764" s="182"/>
      <c r="C1764" s="182"/>
    </row>
    <row r="1765" spans="2:3" x14ac:dyDescent="0.25">
      <c r="B1765" s="182"/>
      <c r="C1765" s="182"/>
    </row>
    <row r="1766" spans="2:3" x14ac:dyDescent="0.25">
      <c r="B1766" s="182"/>
      <c r="C1766" s="182"/>
    </row>
    <row r="1767" spans="2:3" x14ac:dyDescent="0.25">
      <c r="B1767" s="182"/>
      <c r="C1767" s="182"/>
    </row>
    <row r="1768" spans="2:3" x14ac:dyDescent="0.25">
      <c r="B1768" s="182"/>
      <c r="C1768" s="182"/>
    </row>
    <row r="1769" spans="2:3" x14ac:dyDescent="0.25">
      <c r="B1769" s="182"/>
      <c r="C1769" s="182"/>
    </row>
    <row r="1770" spans="2:3" x14ac:dyDescent="0.25">
      <c r="B1770" s="182"/>
      <c r="C1770" s="182"/>
    </row>
    <row r="1771" spans="2:3" x14ac:dyDescent="0.25">
      <c r="B1771" s="182"/>
      <c r="C1771" s="182"/>
    </row>
    <row r="1772" spans="2:3" x14ac:dyDescent="0.25">
      <c r="B1772" s="182"/>
      <c r="C1772" s="182"/>
    </row>
    <row r="1773" spans="2:3" x14ac:dyDescent="0.25">
      <c r="B1773" s="182"/>
      <c r="C1773" s="182"/>
    </row>
    <row r="1774" spans="2:3" x14ac:dyDescent="0.25">
      <c r="B1774" s="182"/>
      <c r="C1774" s="182"/>
    </row>
    <row r="1775" spans="2:3" x14ac:dyDescent="0.25">
      <c r="B1775" s="182"/>
      <c r="C1775" s="182"/>
    </row>
    <row r="1776" spans="2:3" x14ac:dyDescent="0.25">
      <c r="B1776" s="182"/>
      <c r="C1776" s="182"/>
    </row>
    <row r="1777" spans="2:3" x14ac:dyDescent="0.25">
      <c r="B1777" s="182"/>
      <c r="C1777" s="182"/>
    </row>
    <row r="1778" spans="2:3" x14ac:dyDescent="0.25">
      <c r="B1778" s="182"/>
      <c r="C1778" s="182"/>
    </row>
    <row r="1779" spans="2:3" x14ac:dyDescent="0.25">
      <c r="B1779" s="182"/>
      <c r="C1779" s="182"/>
    </row>
    <row r="1780" spans="2:3" x14ac:dyDescent="0.25">
      <c r="B1780" s="182"/>
      <c r="C1780" s="182"/>
    </row>
    <row r="1781" spans="2:3" x14ac:dyDescent="0.25">
      <c r="B1781" s="182"/>
      <c r="C1781" s="182"/>
    </row>
    <row r="1782" spans="2:3" x14ac:dyDescent="0.25">
      <c r="B1782" s="182"/>
      <c r="C1782" s="182"/>
    </row>
    <row r="1783" spans="2:3" x14ac:dyDescent="0.25">
      <c r="B1783" s="182"/>
      <c r="C1783" s="182"/>
    </row>
    <row r="1784" spans="2:3" x14ac:dyDescent="0.25">
      <c r="B1784" s="182"/>
      <c r="C1784" s="182"/>
    </row>
    <row r="1785" spans="2:3" x14ac:dyDescent="0.25">
      <c r="B1785" s="182"/>
      <c r="C1785" s="182"/>
    </row>
    <row r="1786" spans="2:3" x14ac:dyDescent="0.25">
      <c r="B1786" s="182"/>
      <c r="C1786" s="182"/>
    </row>
    <row r="1787" spans="2:3" x14ac:dyDescent="0.25">
      <c r="B1787" s="182"/>
      <c r="C1787" s="182"/>
    </row>
    <row r="1788" spans="2:3" x14ac:dyDescent="0.25">
      <c r="B1788" s="182"/>
      <c r="C1788" s="182"/>
    </row>
    <row r="1789" spans="2:3" x14ac:dyDescent="0.25">
      <c r="B1789" s="182"/>
      <c r="C1789" s="182"/>
    </row>
    <row r="1790" spans="2:3" x14ac:dyDescent="0.25">
      <c r="B1790" s="182"/>
      <c r="C1790" s="182"/>
    </row>
    <row r="1791" spans="2:3" x14ac:dyDescent="0.25">
      <c r="B1791" s="182"/>
      <c r="C1791" s="182"/>
    </row>
    <row r="1792" spans="2:3" x14ac:dyDescent="0.25">
      <c r="B1792" s="182"/>
    </row>
    <row r="1793" spans="2:3" x14ac:dyDescent="0.25">
      <c r="B1793" s="182"/>
    </row>
    <row r="1794" spans="2:3" x14ac:dyDescent="0.25">
      <c r="B1794" s="182"/>
      <c r="C1794" s="182"/>
    </row>
    <row r="1795" spans="2:3" x14ac:dyDescent="0.25">
      <c r="B1795" s="182"/>
    </row>
    <row r="1796" spans="2:3" x14ac:dyDescent="0.25">
      <c r="B1796" s="182"/>
    </row>
    <row r="1797" spans="2:3" x14ac:dyDescent="0.25">
      <c r="B1797" s="182"/>
    </row>
    <row r="1798" spans="2:3" x14ac:dyDescent="0.25">
      <c r="B1798" s="182"/>
    </row>
    <row r="1801" spans="2:3" x14ac:dyDescent="0.25">
      <c r="B1801" s="182"/>
    </row>
  </sheetData>
  <autoFilter ref="A3:K1669">
    <filterColumn colId="3">
      <filters blank="1">
        <filter val="4"/>
        <filter val="август"/>
        <filter val="сентябрь"/>
      </filters>
    </filterColumn>
  </autoFilter>
  <mergeCells count="10">
    <mergeCell ref="A874:A878"/>
    <mergeCell ref="A728:A789"/>
    <mergeCell ref="A583:A586"/>
    <mergeCell ref="A281:A289"/>
    <mergeCell ref="A549:A551"/>
    <mergeCell ref="H1:I1"/>
    <mergeCell ref="A2:B2"/>
    <mergeCell ref="A1:D1"/>
    <mergeCell ref="A5:A19"/>
    <mergeCell ref="A171:A18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5"/>
  <sheetViews>
    <sheetView topLeftCell="K1" workbookViewId="0">
      <selection activeCell="K21" sqref="K21"/>
    </sheetView>
  </sheetViews>
  <sheetFormatPr defaultRowHeight="14.4" x14ac:dyDescent="0.3"/>
  <cols>
    <col min="2" max="2" width="12.5546875" style="293" customWidth="1"/>
    <col min="4" max="4" width="18.5546875" customWidth="1"/>
    <col min="6" max="6" width="17.44140625" style="293" customWidth="1"/>
    <col min="7" max="7" width="22" style="293" customWidth="1"/>
    <col min="8" max="8" width="17.109375" customWidth="1"/>
    <col min="9" max="9" width="17.109375" style="343" customWidth="1"/>
    <col min="10" max="10" width="15.44140625" customWidth="1"/>
    <col min="11" max="11" width="18.109375" customWidth="1"/>
    <col min="12" max="12" width="14.44140625" customWidth="1"/>
    <col min="13" max="13" width="13.33203125" customWidth="1"/>
    <col min="14" max="14" width="20.6640625" customWidth="1"/>
    <col min="16" max="16" width="13" customWidth="1"/>
  </cols>
  <sheetData>
    <row r="1" spans="2:16" s="354" customFormat="1" ht="15" x14ac:dyDescent="0.25">
      <c r="B1" s="354">
        <v>4218.87</v>
      </c>
      <c r="D1" s="401">
        <v>23438.16</v>
      </c>
      <c r="F1" s="354">
        <v>4</v>
      </c>
      <c r="G1" s="354">
        <v>2946</v>
      </c>
      <c r="H1" s="354">
        <f>F1*G1</f>
        <v>11784</v>
      </c>
      <c r="N1" s="530">
        <v>115500</v>
      </c>
    </row>
    <row r="2" spans="2:16" s="13" customFormat="1" ht="15" x14ac:dyDescent="0.25">
      <c r="B2" s="354">
        <v>6015.79</v>
      </c>
      <c r="D2" s="415">
        <v>13125.37</v>
      </c>
      <c r="F2" s="354">
        <v>10</v>
      </c>
      <c r="G2" s="354">
        <v>11520</v>
      </c>
      <c r="H2" s="354">
        <f t="shared" ref="H2:H24" si="0">F2*G2</f>
        <v>115200</v>
      </c>
      <c r="I2" s="354"/>
      <c r="J2" s="354"/>
      <c r="K2" s="395"/>
      <c r="L2" s="354"/>
      <c r="M2" s="354"/>
      <c r="N2" s="529">
        <v>2435288</v>
      </c>
      <c r="P2" s="354"/>
    </row>
    <row r="3" spans="2:16" s="13" customFormat="1" ht="15" x14ac:dyDescent="0.25">
      <c r="B3" s="354">
        <v>6015.79</v>
      </c>
      <c r="D3" s="415">
        <v>84377.38</v>
      </c>
      <c r="F3" s="354">
        <v>6</v>
      </c>
      <c r="G3" s="354">
        <v>516</v>
      </c>
      <c r="H3" s="354">
        <f t="shared" si="0"/>
        <v>3096</v>
      </c>
      <c r="I3" s="354"/>
      <c r="J3" s="354"/>
      <c r="K3" s="354"/>
      <c r="L3" s="354"/>
      <c r="M3" s="354"/>
      <c r="N3" s="530">
        <v>142500</v>
      </c>
      <c r="P3" s="354"/>
    </row>
    <row r="4" spans="2:16" s="13" customFormat="1" ht="15" x14ac:dyDescent="0.25">
      <c r="B4" s="354">
        <v>41251.160000000003</v>
      </c>
      <c r="D4" s="401">
        <v>95770.93</v>
      </c>
      <c r="F4" s="354">
        <v>70</v>
      </c>
      <c r="G4" s="354">
        <v>54</v>
      </c>
      <c r="H4" s="354">
        <f t="shared" si="0"/>
        <v>3780</v>
      </c>
      <c r="I4" s="354"/>
      <c r="J4" s="354"/>
      <c r="K4" s="395"/>
      <c r="L4" s="354"/>
      <c r="M4" s="354"/>
      <c r="N4" s="529">
        <v>485100</v>
      </c>
      <c r="P4" s="354"/>
    </row>
    <row r="5" spans="2:16" s="13" customFormat="1" ht="15" x14ac:dyDescent="0.25">
      <c r="B5" s="354">
        <v>34375.97</v>
      </c>
      <c r="D5" s="401">
        <v>3750.11</v>
      </c>
      <c r="F5" s="354">
        <v>6</v>
      </c>
      <c r="G5" s="354">
        <v>3090</v>
      </c>
      <c r="H5" s="354">
        <f t="shared" si="0"/>
        <v>18540</v>
      </c>
      <c r="I5" s="354"/>
      <c r="J5" s="354"/>
      <c r="K5" s="354"/>
      <c r="L5" s="354"/>
      <c r="M5" s="354"/>
      <c r="N5" s="530">
        <v>103830</v>
      </c>
      <c r="P5" s="354"/>
    </row>
    <row r="6" spans="2:16" s="13" customFormat="1" ht="15" x14ac:dyDescent="0.25">
      <c r="B6" s="354">
        <v>28125.79</v>
      </c>
      <c r="D6" s="401">
        <v>33844.699999999997</v>
      </c>
      <c r="F6" s="354">
        <v>20</v>
      </c>
      <c r="G6" s="354">
        <v>300</v>
      </c>
      <c r="H6" s="354">
        <f t="shared" si="0"/>
        <v>6000</v>
      </c>
      <c r="I6" s="354"/>
      <c r="J6" s="354"/>
      <c r="K6" s="354"/>
      <c r="L6" s="354"/>
      <c r="M6" s="354"/>
      <c r="N6" s="256">
        <v>164134</v>
      </c>
      <c r="P6" s="354"/>
    </row>
    <row r="7" spans="2:16" s="13" customFormat="1" ht="15" x14ac:dyDescent="0.25">
      <c r="B7" s="354">
        <v>4218.8599999999997</v>
      </c>
      <c r="D7" s="401">
        <v>18750.53</v>
      </c>
      <c r="F7" s="354">
        <v>5</v>
      </c>
      <c r="G7" s="354">
        <v>150</v>
      </c>
      <c r="H7" s="354">
        <f t="shared" si="0"/>
        <v>750</v>
      </c>
      <c r="I7" s="354"/>
      <c r="J7" s="354"/>
      <c r="K7" s="354"/>
      <c r="L7" s="354"/>
      <c r="M7" s="354"/>
      <c r="N7" s="258">
        <v>450000</v>
      </c>
      <c r="P7" s="354"/>
    </row>
    <row r="8" spans="2:16" s="13" customFormat="1" ht="15" x14ac:dyDescent="0.25">
      <c r="B8" s="354">
        <v>9453.39</v>
      </c>
      <c r="D8" s="401">
        <v>67351.039999999994</v>
      </c>
      <c r="F8" s="354">
        <v>5</v>
      </c>
      <c r="G8" s="354">
        <v>900</v>
      </c>
      <c r="H8" s="354">
        <f t="shared" si="0"/>
        <v>4500</v>
      </c>
      <c r="I8" s="354"/>
      <c r="J8" s="354"/>
      <c r="K8" s="354"/>
      <c r="L8" s="354"/>
      <c r="M8" s="354"/>
      <c r="N8" s="258">
        <v>480000</v>
      </c>
      <c r="P8" s="354"/>
    </row>
    <row r="9" spans="2:16" s="13" customFormat="1" ht="15" x14ac:dyDescent="0.25">
      <c r="B9" s="354">
        <v>2062.56</v>
      </c>
      <c r="D9" s="401">
        <v>67351.039999999994</v>
      </c>
      <c r="F9" s="354">
        <v>15</v>
      </c>
      <c r="G9" s="354">
        <v>1476</v>
      </c>
      <c r="H9" s="354">
        <f t="shared" si="0"/>
        <v>22140</v>
      </c>
      <c r="I9" s="354"/>
      <c r="J9" s="354"/>
      <c r="K9" s="354"/>
      <c r="L9" s="354"/>
      <c r="M9" s="354"/>
      <c r="N9" s="256">
        <v>140000</v>
      </c>
      <c r="P9" s="354"/>
    </row>
    <row r="10" spans="2:16" s="13" customFormat="1" ht="15" x14ac:dyDescent="0.25">
      <c r="B10" s="354">
        <v>1718.8</v>
      </c>
      <c r="D10" s="401">
        <v>75002.11</v>
      </c>
      <c r="F10" s="354">
        <v>45</v>
      </c>
      <c r="G10" s="354">
        <v>3</v>
      </c>
      <c r="H10" s="354">
        <f t="shared" si="0"/>
        <v>135</v>
      </c>
      <c r="I10" s="354"/>
      <c r="J10" s="354"/>
      <c r="K10" s="354"/>
      <c r="L10" s="354"/>
      <c r="M10" s="354"/>
      <c r="N10" s="256">
        <v>498500</v>
      </c>
      <c r="P10" s="354"/>
    </row>
    <row r="11" spans="2:16" s="13" customFormat="1" ht="15" x14ac:dyDescent="0.25">
      <c r="B11" s="354">
        <v>2062.56</v>
      </c>
      <c r="D11" s="401">
        <v>26250.74</v>
      </c>
      <c r="F11" s="354">
        <v>6</v>
      </c>
      <c r="G11" s="354">
        <v>1536</v>
      </c>
      <c r="H11" s="354">
        <f t="shared" si="0"/>
        <v>9216</v>
      </c>
      <c r="I11" s="354"/>
      <c r="J11" s="354"/>
      <c r="K11" s="354"/>
      <c r="L11" s="354"/>
      <c r="N11" s="256">
        <v>156531.82999999999</v>
      </c>
      <c r="P11" s="354"/>
    </row>
    <row r="12" spans="2:16" s="13" customFormat="1" ht="15" x14ac:dyDescent="0.25">
      <c r="B12" s="354">
        <v>4125.12</v>
      </c>
      <c r="D12" s="401">
        <v>23906.92</v>
      </c>
      <c r="F12" s="354">
        <v>6</v>
      </c>
      <c r="G12" s="354">
        <v>1620</v>
      </c>
      <c r="H12" s="354">
        <f t="shared" si="0"/>
        <v>9720</v>
      </c>
      <c r="I12" s="354"/>
      <c r="J12" s="354"/>
      <c r="K12" s="354"/>
      <c r="L12" s="354"/>
      <c r="N12" s="256">
        <v>390000</v>
      </c>
      <c r="P12" s="354"/>
    </row>
    <row r="13" spans="2:16" s="13" customFormat="1" ht="15" x14ac:dyDescent="0.25">
      <c r="B13" s="354">
        <v>4125.12</v>
      </c>
      <c r="D13" s="401">
        <v>15000.42</v>
      </c>
      <c r="F13" s="354">
        <v>22</v>
      </c>
      <c r="G13" s="354">
        <v>6786</v>
      </c>
      <c r="H13" s="354">
        <f t="shared" si="0"/>
        <v>149292</v>
      </c>
      <c r="I13" s="354"/>
      <c r="J13" s="354"/>
      <c r="K13" s="354"/>
      <c r="L13" s="354"/>
      <c r="N13" s="256">
        <v>426067.5</v>
      </c>
      <c r="P13" s="354"/>
    </row>
    <row r="14" spans="2:16" s="13" customFormat="1" ht="15" x14ac:dyDescent="0.25">
      <c r="B14" s="354">
        <v>4125.12</v>
      </c>
      <c r="D14" s="401">
        <v>3125.09</v>
      </c>
      <c r="F14" s="354">
        <v>36</v>
      </c>
      <c r="G14" s="354">
        <v>900</v>
      </c>
      <c r="H14" s="354">
        <f t="shared" si="0"/>
        <v>32400</v>
      </c>
      <c r="I14" s="354"/>
      <c r="J14" s="354"/>
      <c r="K14" s="395"/>
      <c r="N14" s="256">
        <v>412500</v>
      </c>
      <c r="P14" s="354"/>
    </row>
    <row r="15" spans="2:16" s="13" customFormat="1" ht="15" x14ac:dyDescent="0.25">
      <c r="B15" s="354">
        <v>6875.19</v>
      </c>
      <c r="D15" s="401">
        <v>97284.82</v>
      </c>
      <c r="F15" s="354">
        <v>22</v>
      </c>
      <c r="G15" s="354">
        <v>900</v>
      </c>
      <c r="H15" s="513">
        <f t="shared" si="0"/>
        <v>19800</v>
      </c>
      <c r="I15" s="354"/>
      <c r="J15" s="354"/>
      <c r="K15" s="395"/>
      <c r="L15" s="354"/>
      <c r="N15" s="256">
        <v>130000</v>
      </c>
      <c r="P15" s="354"/>
    </row>
    <row r="16" spans="2:16" s="13" customFormat="1" ht="15" x14ac:dyDescent="0.25">
      <c r="B16" s="354">
        <v>8250.23</v>
      </c>
      <c r="D16" s="401">
        <v>22450.35</v>
      </c>
      <c r="F16" s="354">
        <v>22</v>
      </c>
      <c r="G16" s="354">
        <v>1884</v>
      </c>
      <c r="H16" s="354">
        <f t="shared" si="0"/>
        <v>41448</v>
      </c>
      <c r="I16" s="354"/>
      <c r="J16" s="354"/>
      <c r="K16" s="395"/>
      <c r="N16" s="256">
        <v>230000</v>
      </c>
      <c r="P16" s="354"/>
    </row>
    <row r="17" spans="2:16" s="13" customFormat="1" ht="15" x14ac:dyDescent="0.25">
      <c r="B17" s="354">
        <v>21875.62</v>
      </c>
      <c r="D17" s="401">
        <v>22450.35</v>
      </c>
      <c r="F17" s="354">
        <v>22</v>
      </c>
      <c r="G17" s="354">
        <v>546</v>
      </c>
      <c r="H17" s="354">
        <f t="shared" si="0"/>
        <v>12012</v>
      </c>
      <c r="I17" s="354"/>
      <c r="J17" s="354"/>
      <c r="K17" s="395"/>
      <c r="N17" s="256">
        <v>498765.72</v>
      </c>
      <c r="P17" s="354"/>
    </row>
    <row r="18" spans="2:16" s="13" customFormat="1" ht="15" x14ac:dyDescent="0.25">
      <c r="B18" s="354">
        <v>22787.1</v>
      </c>
      <c r="D18" s="401">
        <v>22450.35</v>
      </c>
      <c r="F18" s="354">
        <v>6</v>
      </c>
      <c r="G18" s="354">
        <v>804</v>
      </c>
      <c r="H18" s="354">
        <f t="shared" si="0"/>
        <v>4824</v>
      </c>
      <c r="I18" s="354"/>
      <c r="J18" s="354"/>
      <c r="K18" s="395"/>
      <c r="M18" s="354"/>
      <c r="N18" s="256">
        <v>118706.02</v>
      </c>
      <c r="P18" s="354"/>
    </row>
    <row r="19" spans="2:16" s="13" customFormat="1" ht="15" x14ac:dyDescent="0.25">
      <c r="B19" s="354">
        <v>21094.34</v>
      </c>
      <c r="D19" s="401">
        <v>22450.35</v>
      </c>
      <c r="F19" s="354">
        <v>30</v>
      </c>
      <c r="G19" s="354">
        <v>6</v>
      </c>
      <c r="H19" s="354">
        <f t="shared" si="0"/>
        <v>180</v>
      </c>
      <c r="I19" s="354"/>
      <c r="J19" s="354"/>
      <c r="K19" s="395"/>
      <c r="N19" s="256">
        <v>304100</v>
      </c>
      <c r="P19" s="354"/>
    </row>
    <row r="20" spans="2:16" s="13" customFormat="1" ht="15" x14ac:dyDescent="0.25">
      <c r="B20" s="354">
        <v>10312.790000000001</v>
      </c>
      <c r="D20" s="401">
        <v>22450.35</v>
      </c>
      <c r="F20" s="354">
        <v>15</v>
      </c>
      <c r="G20" s="354">
        <v>9</v>
      </c>
      <c r="H20" s="354">
        <f t="shared" si="0"/>
        <v>135</v>
      </c>
      <c r="I20" s="354"/>
      <c r="J20" s="354"/>
      <c r="K20" s="395"/>
      <c r="L20" s="354"/>
      <c r="M20" s="354"/>
      <c r="N20" s="256">
        <v>114480</v>
      </c>
      <c r="P20" s="354"/>
    </row>
    <row r="21" spans="2:16" s="13" customFormat="1" ht="15" x14ac:dyDescent="0.25">
      <c r="B21" s="354">
        <v>6328.3</v>
      </c>
      <c r="D21" s="401">
        <v>22450.35</v>
      </c>
      <c r="F21" s="354">
        <v>5</v>
      </c>
      <c r="G21" s="354">
        <v>900</v>
      </c>
      <c r="H21" s="354">
        <f t="shared" si="0"/>
        <v>4500</v>
      </c>
      <c r="I21" s="354"/>
      <c r="J21" s="354"/>
      <c r="K21" s="395"/>
      <c r="M21" s="354"/>
      <c r="N21" s="256">
        <v>201000</v>
      </c>
    </row>
    <row r="22" spans="2:16" s="13" customFormat="1" ht="15" x14ac:dyDescent="0.25">
      <c r="B22" s="354">
        <v>6328.3</v>
      </c>
      <c r="D22" s="401">
        <v>22450.35</v>
      </c>
      <c r="F22" s="354">
        <v>5</v>
      </c>
      <c r="G22" s="354">
        <v>600</v>
      </c>
      <c r="H22" s="354">
        <f t="shared" si="0"/>
        <v>3000</v>
      </c>
      <c r="I22" s="354"/>
      <c r="J22" s="354"/>
      <c r="K22" s="395"/>
      <c r="L22" s="354"/>
      <c r="M22" s="354"/>
      <c r="N22" s="256">
        <v>137008.79999999999</v>
      </c>
      <c r="P22" s="354"/>
    </row>
    <row r="23" spans="2:16" s="13" customFormat="1" ht="15" x14ac:dyDescent="0.25">
      <c r="B23" s="354">
        <v>5625.16</v>
      </c>
      <c r="D23" s="415">
        <v>22450.35</v>
      </c>
      <c r="F23" s="354">
        <v>15</v>
      </c>
      <c r="G23" s="354">
        <v>336</v>
      </c>
      <c r="H23" s="354">
        <f t="shared" si="0"/>
        <v>5040</v>
      </c>
      <c r="I23" s="354"/>
      <c r="K23" s="395"/>
      <c r="N23" s="256">
        <v>109395</v>
      </c>
    </row>
    <row r="24" spans="2:16" ht="15" x14ac:dyDescent="0.25">
      <c r="B24" s="293">
        <v>23906.92</v>
      </c>
      <c r="D24" s="401">
        <v>58595.4</v>
      </c>
      <c r="F24" s="293">
        <v>15</v>
      </c>
      <c r="G24" s="293">
        <v>252</v>
      </c>
      <c r="H24" s="354">
        <f t="shared" si="0"/>
        <v>3780</v>
      </c>
      <c r="I24" s="354"/>
      <c r="K24" s="394"/>
      <c r="N24" s="256">
        <v>140000</v>
      </c>
    </row>
    <row r="25" spans="2:16" ht="15" x14ac:dyDescent="0.25">
      <c r="B25" s="293">
        <v>24063.18</v>
      </c>
      <c r="D25" s="401">
        <v>58595.4</v>
      </c>
      <c r="H25" s="354"/>
      <c r="I25" s="354"/>
      <c r="K25" s="394"/>
      <c r="N25" s="256">
        <v>149500</v>
      </c>
    </row>
    <row r="26" spans="2:16" ht="15" x14ac:dyDescent="0.25">
      <c r="B26" s="293">
        <v>25781.98</v>
      </c>
      <c r="D26" s="401">
        <v>27344.52</v>
      </c>
      <c r="H26" s="354"/>
      <c r="I26" s="354"/>
      <c r="K26" s="394"/>
      <c r="N26" s="256">
        <v>100000</v>
      </c>
    </row>
    <row r="27" spans="2:16" ht="15" x14ac:dyDescent="0.25">
      <c r="B27" s="293">
        <v>18750.53</v>
      </c>
      <c r="D27" s="401">
        <v>27344.52</v>
      </c>
      <c r="H27" s="354"/>
      <c r="I27" s="354"/>
      <c r="J27" s="293"/>
      <c r="K27" s="394"/>
      <c r="L27" s="293"/>
      <c r="M27" s="293"/>
      <c r="N27" s="197">
        <v>496400</v>
      </c>
    </row>
    <row r="28" spans="2:16" ht="15" x14ac:dyDescent="0.25">
      <c r="B28" s="293">
        <v>24610.07</v>
      </c>
      <c r="D28" s="401">
        <v>27344.52</v>
      </c>
      <c r="H28" s="354">
        <f>SUM(H1:H27)</f>
        <v>481272</v>
      </c>
      <c r="I28" s="354"/>
      <c r="J28" s="293"/>
      <c r="K28" s="394"/>
      <c r="L28" s="293"/>
      <c r="M28" s="293"/>
      <c r="N28" s="256">
        <v>206730</v>
      </c>
    </row>
    <row r="29" spans="2:16" ht="15" x14ac:dyDescent="0.25">
      <c r="B29" s="293">
        <v>17578.62</v>
      </c>
      <c r="D29" s="401">
        <v>27344.52</v>
      </c>
      <c r="H29" s="354"/>
      <c r="I29" s="354"/>
      <c r="J29" s="293"/>
      <c r="K29" s="394"/>
      <c r="M29" s="293"/>
      <c r="N29" s="256">
        <v>212190</v>
      </c>
    </row>
    <row r="30" spans="2:16" ht="15" x14ac:dyDescent="0.25">
      <c r="B30" s="293">
        <v>15469.19</v>
      </c>
      <c r="D30" s="401">
        <v>19531.8</v>
      </c>
      <c r="H30" s="354"/>
      <c r="I30" s="354"/>
      <c r="J30" s="343"/>
      <c r="K30" s="394"/>
      <c r="N30" s="256">
        <v>849000</v>
      </c>
    </row>
    <row r="31" spans="2:16" ht="15" x14ac:dyDescent="0.25">
      <c r="B31" s="293">
        <v>35157.24</v>
      </c>
      <c r="D31" s="401">
        <v>11719.08</v>
      </c>
      <c r="H31" s="354"/>
      <c r="I31" s="354"/>
      <c r="J31" s="293"/>
      <c r="K31" s="394"/>
      <c r="L31" s="293"/>
      <c r="M31" s="293"/>
      <c r="N31" s="256">
        <v>255699.34</v>
      </c>
    </row>
    <row r="32" spans="2:16" ht="15" x14ac:dyDescent="0.25">
      <c r="B32" s="293">
        <v>35157.24</v>
      </c>
      <c r="D32" s="401">
        <v>27344.52</v>
      </c>
      <c r="H32" s="354"/>
      <c r="I32" s="354"/>
      <c r="J32" s="293"/>
      <c r="K32" s="293"/>
      <c r="L32" s="293"/>
      <c r="M32" s="293"/>
      <c r="N32" s="256">
        <v>200556.41</v>
      </c>
    </row>
    <row r="33" spans="2:14" ht="15" x14ac:dyDescent="0.25">
      <c r="B33" s="293">
        <v>25781.98</v>
      </c>
      <c r="D33" s="401">
        <v>58595.4</v>
      </c>
      <c r="H33" s="354"/>
      <c r="I33" s="354"/>
      <c r="J33" s="293"/>
      <c r="K33" s="394"/>
      <c r="M33" s="293"/>
      <c r="N33" s="256">
        <v>493000</v>
      </c>
    </row>
    <row r="34" spans="2:14" ht="15" x14ac:dyDescent="0.25">
      <c r="B34" s="293">
        <v>18750.53</v>
      </c>
      <c r="D34" s="401">
        <v>78127.199999999997</v>
      </c>
      <c r="H34" s="354"/>
      <c r="I34" s="354"/>
      <c r="J34" s="293"/>
      <c r="K34" s="394"/>
      <c r="M34" s="293"/>
      <c r="N34" s="396"/>
    </row>
    <row r="35" spans="2:14" ht="15" x14ac:dyDescent="0.25">
      <c r="B35" s="293">
        <v>10312.790000000001</v>
      </c>
      <c r="D35" s="401">
        <v>19531.8</v>
      </c>
      <c r="H35" s="354"/>
      <c r="I35" s="354"/>
      <c r="J35" s="343"/>
      <c r="K35" s="394"/>
      <c r="N35" s="396"/>
    </row>
    <row r="36" spans="2:14" ht="15" x14ac:dyDescent="0.25">
      <c r="B36" s="293">
        <v>25000.7</v>
      </c>
      <c r="D36" s="415">
        <v>19531.8</v>
      </c>
      <c r="H36" s="293"/>
      <c r="I36" s="293"/>
      <c r="J36" s="343"/>
      <c r="K36" s="394"/>
      <c r="N36" s="396">
        <f>SUM(N1:N35)</f>
        <v>11346482.619999999</v>
      </c>
    </row>
    <row r="37" spans="2:14" ht="15" x14ac:dyDescent="0.25">
      <c r="B37" s="293">
        <v>5156.3999999999996</v>
      </c>
      <c r="D37" s="401">
        <v>39063.599999999999</v>
      </c>
      <c r="H37" s="293"/>
      <c r="I37" s="293"/>
      <c r="J37" s="343"/>
      <c r="K37" s="394"/>
      <c r="N37" s="396"/>
    </row>
    <row r="38" spans="2:14" ht="15" x14ac:dyDescent="0.25">
      <c r="B38" s="293">
        <v>11953.46</v>
      </c>
      <c r="D38" s="401">
        <v>11719.08</v>
      </c>
      <c r="H38" s="293"/>
      <c r="I38" s="293"/>
      <c r="J38" s="293"/>
      <c r="K38" s="394"/>
      <c r="L38" s="293"/>
      <c r="M38" s="293"/>
      <c r="N38" s="396"/>
    </row>
    <row r="39" spans="2:14" ht="15" x14ac:dyDescent="0.25">
      <c r="B39" s="293">
        <v>30078.97</v>
      </c>
      <c r="D39" s="401">
        <v>19531.8</v>
      </c>
      <c r="H39" s="293"/>
      <c r="I39" s="293"/>
      <c r="J39" s="293"/>
      <c r="K39" s="394"/>
      <c r="L39" s="293"/>
      <c r="M39" s="293"/>
      <c r="N39" s="396"/>
    </row>
    <row r="40" spans="2:14" ht="15" x14ac:dyDescent="0.25">
      <c r="B40" s="293">
        <v>12656.61</v>
      </c>
      <c r="D40" s="401">
        <v>97659</v>
      </c>
      <c r="H40" s="293"/>
      <c r="I40" s="293"/>
      <c r="J40" s="343"/>
      <c r="K40" s="394"/>
      <c r="N40" s="396"/>
    </row>
    <row r="41" spans="2:14" x14ac:dyDescent="0.3">
      <c r="B41" s="293">
        <v>44688.75</v>
      </c>
      <c r="D41" s="401">
        <v>97659</v>
      </c>
      <c r="H41" s="293"/>
      <c r="I41" s="293"/>
      <c r="J41" s="343"/>
      <c r="K41" s="394"/>
      <c r="N41" s="396"/>
    </row>
    <row r="42" spans="2:14" x14ac:dyDescent="0.3">
      <c r="B42" s="293">
        <v>5468.9</v>
      </c>
      <c r="D42" s="401">
        <v>58595.4</v>
      </c>
      <c r="H42" s="293"/>
      <c r="I42" s="293"/>
      <c r="J42" s="293"/>
      <c r="K42" s="394"/>
      <c r="M42" s="293"/>
      <c r="N42" s="396"/>
    </row>
    <row r="43" spans="2:14" x14ac:dyDescent="0.3">
      <c r="B43" s="293">
        <v>41251.160000000003</v>
      </c>
      <c r="D43" s="401">
        <v>52384.13</v>
      </c>
      <c r="H43" s="293"/>
      <c r="I43" s="293"/>
      <c r="J43" s="293"/>
      <c r="K43" s="394"/>
      <c r="L43" s="293"/>
      <c r="M43" s="293"/>
      <c r="N43" s="396"/>
    </row>
    <row r="44" spans="2:14" x14ac:dyDescent="0.3">
      <c r="B44" s="293">
        <v>36954.17</v>
      </c>
      <c r="D44" s="415">
        <v>74834.48</v>
      </c>
      <c r="H44" s="293"/>
      <c r="I44" s="293"/>
      <c r="J44" s="293"/>
      <c r="K44" s="394"/>
      <c r="M44" s="293"/>
      <c r="N44" s="396"/>
    </row>
    <row r="45" spans="2:14" x14ac:dyDescent="0.3">
      <c r="B45" s="293">
        <v>27500.77</v>
      </c>
      <c r="D45" s="401">
        <v>33750.949999999997</v>
      </c>
      <c r="H45" s="293"/>
      <c r="I45" s="293"/>
      <c r="J45" s="293"/>
      <c r="K45" s="394"/>
      <c r="M45" s="293"/>
      <c r="N45" s="396"/>
    </row>
    <row r="46" spans="2:14" x14ac:dyDescent="0.3">
      <c r="B46" s="293">
        <v>27500.77</v>
      </c>
      <c r="D46" s="401">
        <v>15000.42</v>
      </c>
      <c r="H46" s="293"/>
      <c r="I46" s="293"/>
      <c r="K46" s="394"/>
      <c r="M46" s="293"/>
      <c r="N46" s="396"/>
    </row>
    <row r="47" spans="2:14" x14ac:dyDescent="0.3">
      <c r="B47" s="293">
        <v>8750.25</v>
      </c>
      <c r="D47" s="401">
        <v>28500.799999999999</v>
      </c>
      <c r="H47" s="293"/>
      <c r="I47" s="293"/>
      <c r="K47" s="394"/>
      <c r="N47" s="396"/>
    </row>
    <row r="48" spans="2:14" x14ac:dyDescent="0.3">
      <c r="B48" s="293">
        <v>25000.7</v>
      </c>
      <c r="D48" s="401">
        <v>7500.21</v>
      </c>
      <c r="H48" s="293"/>
      <c r="I48" s="293"/>
      <c r="K48" s="394"/>
      <c r="N48" s="396"/>
    </row>
    <row r="49" spans="2:14" x14ac:dyDescent="0.3">
      <c r="B49" s="293">
        <v>15625.44</v>
      </c>
      <c r="D49" s="401">
        <v>30000.84</v>
      </c>
      <c r="H49" s="293"/>
      <c r="I49" s="293"/>
      <c r="K49" s="394"/>
      <c r="N49" s="350"/>
    </row>
    <row r="50" spans="2:14" x14ac:dyDescent="0.3">
      <c r="B50" s="293">
        <v>8593.99</v>
      </c>
      <c r="D50" s="401">
        <v>2656.32</v>
      </c>
      <c r="H50" s="293"/>
      <c r="I50" s="293"/>
      <c r="J50" s="293"/>
      <c r="K50" s="394"/>
      <c r="L50" s="293"/>
      <c r="M50" s="293"/>
      <c r="N50" s="350"/>
    </row>
    <row r="51" spans="2:14" x14ac:dyDescent="0.3">
      <c r="B51" s="293">
        <v>8750.25</v>
      </c>
      <c r="D51" s="401">
        <v>2812.58</v>
      </c>
      <c r="H51" s="293"/>
      <c r="I51" s="293"/>
      <c r="J51" s="293"/>
      <c r="K51" s="394"/>
      <c r="L51" s="293"/>
      <c r="M51" s="293"/>
      <c r="N51" s="350"/>
    </row>
    <row r="52" spans="2:14" x14ac:dyDescent="0.3">
      <c r="B52" s="293">
        <v>12031.59</v>
      </c>
      <c r="D52" s="401">
        <v>6250.18</v>
      </c>
      <c r="H52" s="293"/>
      <c r="I52" s="293"/>
      <c r="J52" s="293"/>
      <c r="K52" s="394"/>
      <c r="M52" s="293"/>
      <c r="N52" s="350"/>
    </row>
    <row r="53" spans="2:14" x14ac:dyDescent="0.3">
      <c r="B53" s="293">
        <v>9844.0300000000007</v>
      </c>
      <c r="D53" s="401">
        <v>6250.18</v>
      </c>
      <c r="H53" s="293"/>
      <c r="I53" s="293"/>
      <c r="K53" s="394"/>
      <c r="N53" s="350"/>
    </row>
    <row r="54" spans="2:14" x14ac:dyDescent="0.3">
      <c r="B54" s="293">
        <v>11875.33</v>
      </c>
      <c r="D54" s="401">
        <v>14250.4</v>
      </c>
      <c r="H54" s="293"/>
      <c r="I54" s="293"/>
      <c r="K54" s="394"/>
      <c r="N54" s="350"/>
    </row>
    <row r="55" spans="2:14" x14ac:dyDescent="0.3">
      <c r="B55" s="293">
        <v>6015.79</v>
      </c>
      <c r="D55" s="401">
        <v>31250.880000000001</v>
      </c>
      <c r="H55" s="293"/>
      <c r="I55" s="293"/>
      <c r="J55" s="293"/>
      <c r="K55" s="394"/>
      <c r="L55" s="293"/>
      <c r="M55" s="293"/>
      <c r="N55" s="350"/>
    </row>
    <row r="56" spans="2:14" x14ac:dyDescent="0.3">
      <c r="B56" s="293">
        <v>12031.59</v>
      </c>
      <c r="D56" s="401">
        <v>16500.46</v>
      </c>
      <c r="H56" s="293"/>
      <c r="I56" s="293"/>
      <c r="K56" s="394"/>
      <c r="N56" s="350"/>
    </row>
    <row r="57" spans="2:14" x14ac:dyDescent="0.3">
      <c r="B57" s="293">
        <v>4297</v>
      </c>
      <c r="D57" s="415">
        <v>1312.54</v>
      </c>
      <c r="H57" s="293"/>
      <c r="I57" s="293"/>
      <c r="K57" s="394"/>
      <c r="N57" s="350"/>
    </row>
    <row r="58" spans="2:14" x14ac:dyDescent="0.3">
      <c r="B58" s="293">
        <v>28125.79</v>
      </c>
      <c r="D58" s="401">
        <v>13125.37</v>
      </c>
      <c r="H58" s="293"/>
      <c r="I58" s="293"/>
      <c r="K58" s="394"/>
      <c r="N58" s="350"/>
    </row>
    <row r="59" spans="2:14" x14ac:dyDescent="0.3">
      <c r="B59" s="293">
        <v>12031.6</v>
      </c>
      <c r="D59" s="401">
        <v>26250.74</v>
      </c>
      <c r="H59" s="293"/>
      <c r="I59" s="293"/>
      <c r="K59" s="394"/>
      <c r="N59" s="350"/>
    </row>
    <row r="60" spans="2:14" x14ac:dyDescent="0.3">
      <c r="B60" s="293">
        <v>18906.78</v>
      </c>
      <c r="D60" s="401">
        <v>74834.48</v>
      </c>
      <c r="H60" s="293"/>
      <c r="I60" s="293"/>
      <c r="K60" s="394"/>
      <c r="N60" s="350"/>
    </row>
    <row r="61" spans="2:14" x14ac:dyDescent="0.3">
      <c r="B61" s="293">
        <v>12031.6</v>
      </c>
      <c r="D61" s="401">
        <v>37501.06</v>
      </c>
      <c r="H61" s="293"/>
      <c r="I61" s="293"/>
      <c r="J61" s="293"/>
      <c r="K61" s="394"/>
      <c r="L61" s="293"/>
      <c r="M61" s="293"/>
      <c r="N61" s="350"/>
    </row>
    <row r="62" spans="2:14" x14ac:dyDescent="0.3">
      <c r="B62" s="293">
        <v>4922.01</v>
      </c>
      <c r="D62" s="401">
        <v>2625.07</v>
      </c>
      <c r="H62" s="293"/>
      <c r="I62" s="293"/>
      <c r="J62" s="293"/>
      <c r="K62" s="394"/>
      <c r="L62" s="293"/>
      <c r="M62" s="293"/>
      <c r="N62" s="350"/>
    </row>
    <row r="63" spans="2:14" x14ac:dyDescent="0.3">
      <c r="D63" s="415">
        <v>10312.790000000001</v>
      </c>
      <c r="H63" s="293"/>
      <c r="I63" s="293"/>
      <c r="K63" s="394"/>
      <c r="N63" s="350"/>
    </row>
    <row r="64" spans="2:14" x14ac:dyDescent="0.3">
      <c r="D64" s="401">
        <v>2625.07</v>
      </c>
      <c r="H64" s="293"/>
      <c r="I64" s="293"/>
      <c r="K64" s="394"/>
      <c r="N64" s="350"/>
    </row>
    <row r="65" spans="2:14" x14ac:dyDescent="0.3">
      <c r="B65" s="293">
        <f>SUM(B1:B64)</f>
        <v>1003736.5999999999</v>
      </c>
      <c r="H65" s="293"/>
      <c r="I65" s="293"/>
      <c r="K65" s="394"/>
      <c r="N65" s="350"/>
    </row>
    <row r="66" spans="2:14" x14ac:dyDescent="0.3">
      <c r="D66" s="293">
        <f>SUM(D1:D65)</f>
        <v>2103640.4699999997</v>
      </c>
      <c r="H66" s="293"/>
      <c r="I66" s="293"/>
      <c r="K66" s="394"/>
      <c r="N66" s="350"/>
    </row>
    <row r="67" spans="2:14" x14ac:dyDescent="0.3">
      <c r="K67" s="394"/>
      <c r="N67" s="350"/>
    </row>
    <row r="68" spans="2:14" x14ac:dyDescent="0.3">
      <c r="K68" s="394"/>
      <c r="N68" s="350"/>
    </row>
    <row r="69" spans="2:14" x14ac:dyDescent="0.3">
      <c r="K69" s="394"/>
      <c r="N69" s="350"/>
    </row>
    <row r="70" spans="2:14" x14ac:dyDescent="0.3">
      <c r="K70" s="394"/>
      <c r="N70" s="350"/>
    </row>
    <row r="71" spans="2:14" x14ac:dyDescent="0.3">
      <c r="K71" s="394"/>
      <c r="N71" s="350"/>
    </row>
    <row r="72" spans="2:14" x14ac:dyDescent="0.3">
      <c r="K72" s="394"/>
      <c r="N72" s="350"/>
    </row>
    <row r="73" spans="2:14" x14ac:dyDescent="0.3">
      <c r="K73" s="394"/>
      <c r="M73" s="293"/>
      <c r="N73" s="350"/>
    </row>
    <row r="74" spans="2:14" x14ac:dyDescent="0.3">
      <c r="K74" s="394"/>
      <c r="N74" s="350"/>
    </row>
    <row r="75" spans="2:14" x14ac:dyDescent="0.3">
      <c r="K75" s="394"/>
      <c r="N75" s="350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4"/>
  <sheetViews>
    <sheetView topLeftCell="A81" workbookViewId="0">
      <selection activeCell="A113" sqref="A113:D115"/>
    </sheetView>
  </sheetViews>
  <sheetFormatPr defaultColWidth="9.109375" defaultRowHeight="13.8" x14ac:dyDescent="0.3"/>
  <cols>
    <col min="1" max="1" width="9.44140625" style="74" customWidth="1"/>
    <col min="2" max="2" width="58.33203125" style="80" customWidth="1"/>
    <col min="3" max="3" width="15.44140625" style="83" customWidth="1"/>
    <col min="4" max="4" width="9.6640625" style="82" bestFit="1" customWidth="1"/>
    <col min="5" max="5" width="9.109375" style="84"/>
    <col min="6" max="6" width="9.109375" style="275"/>
    <col min="7" max="16384" width="9.109375" style="1"/>
  </cols>
  <sheetData>
    <row r="1" spans="1:6" s="3" customFormat="1" x14ac:dyDescent="0.2">
      <c r="A1" s="74"/>
      <c r="B1" s="75" t="s">
        <v>41</v>
      </c>
      <c r="C1" s="83" t="s">
        <v>40</v>
      </c>
      <c r="D1" s="88"/>
      <c r="E1" s="273"/>
      <c r="F1" s="275"/>
    </row>
    <row r="2" spans="1:6" s="3" customFormat="1" ht="12.75" customHeight="1" x14ac:dyDescent="0.2">
      <c r="A2" s="556" t="s">
        <v>761</v>
      </c>
      <c r="B2" s="556"/>
      <c r="C2" s="556"/>
      <c r="D2" s="556"/>
      <c r="E2" s="84"/>
      <c r="F2" s="275"/>
    </row>
    <row r="3" spans="1:6" s="3" customFormat="1" ht="3.75" customHeight="1" x14ac:dyDescent="0.2">
      <c r="A3" s="556"/>
      <c r="B3" s="556"/>
      <c r="C3" s="556"/>
      <c r="D3" s="556"/>
      <c r="E3" s="84"/>
      <c r="F3" s="275"/>
    </row>
    <row r="4" spans="1:6" s="3" customFormat="1" ht="12.75" hidden="1" customHeight="1" x14ac:dyDescent="0.2">
      <c r="A4" s="556"/>
      <c r="B4" s="556"/>
      <c r="C4" s="556"/>
      <c r="D4" s="556"/>
      <c r="E4" s="84"/>
      <c r="F4" s="275"/>
    </row>
    <row r="5" spans="1:6" s="3" customFormat="1" ht="12.75" hidden="1" customHeight="1" x14ac:dyDescent="0.2">
      <c r="A5" s="556"/>
      <c r="B5" s="556"/>
      <c r="C5" s="556"/>
      <c r="D5" s="556"/>
      <c r="E5" s="84"/>
      <c r="F5" s="275"/>
    </row>
    <row r="6" spans="1:6" s="3" customFormat="1" ht="23.25" customHeight="1" x14ac:dyDescent="0.2">
      <c r="A6" s="556"/>
      <c r="B6" s="556"/>
      <c r="C6" s="556"/>
      <c r="D6" s="556"/>
      <c r="E6" s="84"/>
      <c r="F6" s="275"/>
    </row>
    <row r="7" spans="1:6" ht="12.75" x14ac:dyDescent="0.2">
      <c r="A7" s="557"/>
      <c r="B7" s="557"/>
      <c r="C7" s="81"/>
      <c r="D7" s="81"/>
    </row>
    <row r="8" spans="1:6" ht="41.4" x14ac:dyDescent="0.25">
      <c r="A8" s="85" t="s">
        <v>43</v>
      </c>
      <c r="B8" s="78" t="s">
        <v>0</v>
      </c>
      <c r="C8" s="77" t="s">
        <v>44</v>
      </c>
      <c r="D8" s="89" t="s">
        <v>42</v>
      </c>
    </row>
    <row r="9" spans="1:6" ht="12.75" x14ac:dyDescent="0.2">
      <c r="A9" s="86" t="s">
        <v>39</v>
      </c>
      <c r="B9" s="76">
        <v>2</v>
      </c>
      <c r="C9" s="79">
        <v>3</v>
      </c>
      <c r="D9" s="90">
        <v>4</v>
      </c>
    </row>
    <row r="10" spans="1:6" s="4" customFormat="1" x14ac:dyDescent="0.3">
      <c r="A10" s="73" t="s">
        <v>853</v>
      </c>
      <c r="B10" s="53" t="s">
        <v>778</v>
      </c>
      <c r="C10" s="45">
        <v>8600</v>
      </c>
      <c r="D10" s="225" t="s">
        <v>48</v>
      </c>
      <c r="E10" s="84"/>
      <c r="F10" s="84"/>
    </row>
    <row r="11" spans="1:6" s="4" customFormat="1" x14ac:dyDescent="0.3">
      <c r="A11" s="73" t="s">
        <v>853</v>
      </c>
      <c r="B11" s="53" t="s">
        <v>787</v>
      </c>
      <c r="C11" s="45">
        <v>364.5</v>
      </c>
      <c r="D11" s="225" t="s">
        <v>48</v>
      </c>
      <c r="E11" s="84"/>
      <c r="F11" s="84"/>
    </row>
    <row r="12" spans="1:6" s="2" customFormat="1" ht="13.2" x14ac:dyDescent="0.25">
      <c r="A12" s="73" t="s">
        <v>853</v>
      </c>
      <c r="B12" s="156" t="s">
        <v>787</v>
      </c>
      <c r="C12" s="72">
        <v>500</v>
      </c>
      <c r="D12" s="157" t="s">
        <v>48</v>
      </c>
      <c r="E12" s="84"/>
      <c r="F12" s="84"/>
    </row>
    <row r="13" spans="1:6" s="4" customFormat="1" ht="10.199999999999999" x14ac:dyDescent="0.2">
      <c r="A13" s="224" t="s">
        <v>871</v>
      </c>
      <c r="B13" s="53" t="s">
        <v>866</v>
      </c>
      <c r="C13" s="45">
        <v>2000</v>
      </c>
      <c r="D13" s="157" t="s">
        <v>48</v>
      </c>
      <c r="E13" s="84"/>
      <c r="F13" s="84"/>
    </row>
    <row r="14" spans="1:6" s="4" customFormat="1" ht="10.199999999999999" x14ac:dyDescent="0.2">
      <c r="A14" s="224" t="s">
        <v>871</v>
      </c>
      <c r="B14" s="53" t="s">
        <v>867</v>
      </c>
      <c r="C14" s="45">
        <v>75320</v>
      </c>
      <c r="D14" s="157" t="s">
        <v>48</v>
      </c>
      <c r="E14" s="84"/>
      <c r="F14" s="84"/>
    </row>
    <row r="15" spans="1:6" s="2" customFormat="1" ht="13.2" x14ac:dyDescent="0.25">
      <c r="A15" s="224" t="s">
        <v>871</v>
      </c>
      <c r="B15" s="107" t="s">
        <v>870</v>
      </c>
      <c r="C15" s="45">
        <v>99000</v>
      </c>
      <c r="D15" s="157" t="s">
        <v>48</v>
      </c>
      <c r="E15" s="84"/>
      <c r="F15" s="84"/>
    </row>
    <row r="16" spans="1:6" s="2" customFormat="1" ht="13.2" x14ac:dyDescent="0.25">
      <c r="A16" s="73" t="s">
        <v>1029</v>
      </c>
      <c r="B16" s="53" t="s">
        <v>885</v>
      </c>
      <c r="C16" s="45">
        <v>2000</v>
      </c>
      <c r="D16" s="70" t="s">
        <v>48</v>
      </c>
      <c r="E16" s="84"/>
      <c r="F16" s="84"/>
    </row>
    <row r="17" spans="1:6" s="4" customFormat="1" ht="10.199999999999999" x14ac:dyDescent="0.2">
      <c r="A17" s="73" t="s">
        <v>1029</v>
      </c>
      <c r="B17" s="53" t="s">
        <v>908</v>
      </c>
      <c r="C17" s="45">
        <v>30000</v>
      </c>
      <c r="D17" s="70" t="s">
        <v>48</v>
      </c>
      <c r="E17" s="84"/>
      <c r="F17" s="84"/>
    </row>
    <row r="18" spans="1:6" s="2" customFormat="1" ht="13.2" x14ac:dyDescent="0.25">
      <c r="A18" s="73" t="s">
        <v>1029</v>
      </c>
      <c r="B18" s="53" t="s">
        <v>878</v>
      </c>
      <c r="C18" s="45">
        <v>900</v>
      </c>
      <c r="D18" s="70" t="s">
        <v>48</v>
      </c>
      <c r="E18" s="84" t="s">
        <v>92</v>
      </c>
      <c r="F18" s="84" t="s">
        <v>79</v>
      </c>
    </row>
    <row r="19" spans="1:6" s="2" customFormat="1" ht="12" customHeight="1" x14ac:dyDescent="0.25">
      <c r="A19" s="170" t="s">
        <v>1029</v>
      </c>
      <c r="B19" s="53" t="s">
        <v>879</v>
      </c>
      <c r="C19" s="45">
        <v>27550</v>
      </c>
      <c r="D19" s="70" t="s">
        <v>48</v>
      </c>
      <c r="E19" s="84"/>
      <c r="F19" s="84"/>
    </row>
    <row r="20" spans="1:6" s="4" customFormat="1" ht="12" customHeight="1" x14ac:dyDescent="0.2">
      <c r="A20" s="170" t="s">
        <v>1029</v>
      </c>
      <c r="B20" s="53" t="s">
        <v>887</v>
      </c>
      <c r="C20" s="45">
        <v>18900</v>
      </c>
      <c r="D20" s="70" t="s">
        <v>48</v>
      </c>
      <c r="E20" s="84"/>
      <c r="F20" s="84"/>
    </row>
    <row r="21" spans="1:6" s="2" customFormat="1" ht="13.2" x14ac:dyDescent="0.25">
      <c r="A21" s="170" t="s">
        <v>1131</v>
      </c>
      <c r="B21" s="53" t="s">
        <v>1070</v>
      </c>
      <c r="C21" s="45">
        <v>36000</v>
      </c>
      <c r="D21" s="70" t="s">
        <v>48</v>
      </c>
      <c r="E21" s="84"/>
      <c r="F21" s="84"/>
    </row>
    <row r="22" spans="1:6" s="2" customFormat="1" ht="13.2" x14ac:dyDescent="0.25">
      <c r="A22" s="170" t="s">
        <v>1131</v>
      </c>
      <c r="B22" s="53" t="s">
        <v>1071</v>
      </c>
      <c r="C22" s="45">
        <v>36000</v>
      </c>
      <c r="D22" s="70" t="s">
        <v>48</v>
      </c>
      <c r="E22" s="84"/>
      <c r="F22" s="84"/>
    </row>
    <row r="23" spans="1:6" s="2" customFormat="1" ht="13.2" x14ac:dyDescent="0.25">
      <c r="A23" s="170" t="s">
        <v>1131</v>
      </c>
      <c r="B23" s="53" t="s">
        <v>908</v>
      </c>
      <c r="C23" s="45">
        <v>30000</v>
      </c>
      <c r="D23" s="70" t="s">
        <v>48</v>
      </c>
      <c r="E23" s="84"/>
      <c r="F23" s="84"/>
    </row>
    <row r="24" spans="1:6" s="2" customFormat="1" ht="13.2" x14ac:dyDescent="0.25">
      <c r="A24" s="170" t="s">
        <v>1131</v>
      </c>
      <c r="B24" s="53" t="s">
        <v>1108</v>
      </c>
      <c r="C24" s="45">
        <v>10000</v>
      </c>
      <c r="D24" s="70" t="s">
        <v>48</v>
      </c>
      <c r="E24" s="84"/>
      <c r="F24" s="84"/>
    </row>
    <row r="25" spans="1:6" s="2" customFormat="1" ht="13.2" x14ac:dyDescent="0.25">
      <c r="A25" s="224" t="s">
        <v>1131</v>
      </c>
      <c r="B25" s="53" t="s">
        <v>1109</v>
      </c>
      <c r="C25" s="45">
        <v>10176</v>
      </c>
      <c r="D25" s="157" t="s">
        <v>48</v>
      </c>
      <c r="E25" s="84"/>
      <c r="F25" s="84"/>
    </row>
    <row r="26" spans="1:6" s="4" customFormat="1" ht="10.199999999999999" x14ac:dyDescent="0.2">
      <c r="A26" s="224" t="s">
        <v>1131</v>
      </c>
      <c r="B26" s="53" t="s">
        <v>1077</v>
      </c>
      <c r="C26" s="45">
        <v>13550</v>
      </c>
      <c r="D26" s="157" t="s">
        <v>48</v>
      </c>
      <c r="E26" s="84"/>
      <c r="F26" s="84"/>
    </row>
    <row r="27" spans="1:6" s="4" customFormat="1" ht="10.199999999999999" x14ac:dyDescent="0.2">
      <c r="A27" s="73" t="s">
        <v>1217</v>
      </c>
      <c r="B27" s="156" t="s">
        <v>1183</v>
      </c>
      <c r="C27" s="45">
        <v>6400</v>
      </c>
      <c r="D27" s="70" t="s">
        <v>1132</v>
      </c>
      <c r="E27" s="84"/>
      <c r="F27" s="84"/>
    </row>
    <row r="28" spans="1:6" s="4" customFormat="1" ht="10.199999999999999" x14ac:dyDescent="0.2">
      <c r="A28" s="170" t="s">
        <v>1217</v>
      </c>
      <c r="B28" s="107" t="s">
        <v>1199</v>
      </c>
      <c r="C28" s="216">
        <v>12500</v>
      </c>
      <c r="D28" s="70" t="s">
        <v>1132</v>
      </c>
      <c r="E28" s="84"/>
      <c r="F28" s="84"/>
    </row>
    <row r="29" spans="1:6" s="4" customFormat="1" ht="13.5" customHeight="1" x14ac:dyDescent="0.2">
      <c r="A29" s="170" t="s">
        <v>1217</v>
      </c>
      <c r="B29" s="41" t="s">
        <v>1201</v>
      </c>
      <c r="C29" s="42">
        <v>31590</v>
      </c>
      <c r="D29" s="70" t="s">
        <v>1132</v>
      </c>
      <c r="E29" s="84"/>
      <c r="F29" s="84"/>
    </row>
    <row r="30" spans="1:6" s="4" customFormat="1" ht="10.199999999999999" x14ac:dyDescent="0.2">
      <c r="A30" s="170" t="s">
        <v>1029</v>
      </c>
      <c r="B30" s="41" t="s">
        <v>886</v>
      </c>
      <c r="C30" s="42">
        <v>8750</v>
      </c>
      <c r="D30" s="70" t="s">
        <v>48</v>
      </c>
      <c r="E30" s="84"/>
      <c r="F30" s="84"/>
    </row>
    <row r="31" spans="1:6" s="4" customFormat="1" ht="10.199999999999999" x14ac:dyDescent="0.2">
      <c r="A31" s="170" t="s">
        <v>1313</v>
      </c>
      <c r="B31" s="41" t="s">
        <v>1227</v>
      </c>
      <c r="C31" s="42">
        <v>5500</v>
      </c>
      <c r="D31" s="70" t="s">
        <v>1132</v>
      </c>
      <c r="E31" s="84"/>
      <c r="F31" s="84"/>
    </row>
    <row r="32" spans="1:6" s="4" customFormat="1" ht="10.199999999999999" x14ac:dyDescent="0.2">
      <c r="A32" s="170" t="s">
        <v>1313</v>
      </c>
      <c r="B32" s="41" t="s">
        <v>1228</v>
      </c>
      <c r="C32" s="42">
        <v>11079</v>
      </c>
      <c r="D32" s="70" t="s">
        <v>1132</v>
      </c>
      <c r="E32" s="84"/>
      <c r="F32" s="84"/>
    </row>
    <row r="33" spans="1:6" s="2" customFormat="1" ht="13.2" x14ac:dyDescent="0.25">
      <c r="A33" s="170" t="s">
        <v>1313</v>
      </c>
      <c r="B33" s="41" t="s">
        <v>1266</v>
      </c>
      <c r="C33" s="42">
        <v>16000</v>
      </c>
      <c r="D33" s="70" t="s">
        <v>1132</v>
      </c>
      <c r="E33" s="84"/>
      <c r="F33" s="84"/>
    </row>
    <row r="34" spans="1:6" s="4" customFormat="1" ht="10.199999999999999" x14ac:dyDescent="0.2">
      <c r="A34" s="170" t="s">
        <v>1313</v>
      </c>
      <c r="B34" s="41" t="s">
        <v>1267</v>
      </c>
      <c r="C34" s="42">
        <v>11100</v>
      </c>
      <c r="D34" s="70" t="s">
        <v>1132</v>
      </c>
      <c r="E34" s="84"/>
      <c r="F34" s="84"/>
    </row>
    <row r="35" spans="1:6" s="4" customFormat="1" ht="10.199999999999999" x14ac:dyDescent="0.2">
      <c r="A35" s="170" t="s">
        <v>1313</v>
      </c>
      <c r="B35" s="41" t="s">
        <v>1268</v>
      </c>
      <c r="C35" s="42">
        <v>71000</v>
      </c>
      <c r="D35" s="70" t="s">
        <v>1132</v>
      </c>
      <c r="E35" s="84"/>
      <c r="F35" s="84"/>
    </row>
    <row r="36" spans="1:6" s="4" customFormat="1" ht="10.199999999999999" x14ac:dyDescent="0.2">
      <c r="A36" s="330" t="s">
        <v>1368</v>
      </c>
      <c r="B36" s="40" t="s">
        <v>1354</v>
      </c>
      <c r="C36" s="45">
        <v>35000</v>
      </c>
      <c r="D36" s="173" t="s">
        <v>1132</v>
      </c>
      <c r="E36" s="84"/>
      <c r="F36" s="84"/>
    </row>
    <row r="37" spans="1:6" s="4" customFormat="1" ht="10.199999999999999" x14ac:dyDescent="0.2">
      <c r="A37" s="330" t="s">
        <v>1368</v>
      </c>
      <c r="B37" s="107" t="s">
        <v>1362</v>
      </c>
      <c r="C37" s="45">
        <v>5400</v>
      </c>
      <c r="D37" s="173" t="s">
        <v>1132</v>
      </c>
      <c r="E37" s="84"/>
      <c r="F37" s="84"/>
    </row>
    <row r="38" spans="1:6" s="4" customFormat="1" ht="10.199999999999999" x14ac:dyDescent="0.2">
      <c r="A38" s="330" t="s">
        <v>1313</v>
      </c>
      <c r="B38" s="228" t="s">
        <v>1269</v>
      </c>
      <c r="C38" s="229">
        <v>34000</v>
      </c>
      <c r="D38" s="173" t="s">
        <v>1132</v>
      </c>
      <c r="E38" s="84"/>
      <c r="F38" s="84"/>
    </row>
    <row r="39" spans="1:6" s="2" customFormat="1" ht="13.2" x14ac:dyDescent="0.25">
      <c r="A39" s="330" t="s">
        <v>1404</v>
      </c>
      <c r="B39" s="107" t="s">
        <v>1398</v>
      </c>
      <c r="C39" s="45">
        <v>10507.2</v>
      </c>
      <c r="D39" s="173" t="s">
        <v>1132</v>
      </c>
      <c r="E39" s="84"/>
      <c r="F39" s="84"/>
    </row>
    <row r="40" spans="1:6" s="2" customFormat="1" ht="13.2" x14ac:dyDescent="0.25">
      <c r="A40" s="330" t="s">
        <v>1404</v>
      </c>
      <c r="B40" s="107" t="s">
        <v>1399</v>
      </c>
      <c r="C40" s="45">
        <v>13600</v>
      </c>
      <c r="D40" s="173" t="s">
        <v>1132</v>
      </c>
      <c r="E40" s="84"/>
      <c r="F40" s="84"/>
    </row>
    <row r="41" spans="1:6" s="2" customFormat="1" ht="13.2" x14ac:dyDescent="0.25">
      <c r="A41" s="330" t="s">
        <v>1504</v>
      </c>
      <c r="B41" s="40" t="s">
        <v>1461</v>
      </c>
      <c r="C41" s="45">
        <v>15000</v>
      </c>
      <c r="D41" s="173" t="s">
        <v>1428</v>
      </c>
      <c r="E41" s="84"/>
      <c r="F41" s="84"/>
    </row>
    <row r="42" spans="1:6" s="2" customFormat="1" ht="13.2" x14ac:dyDescent="0.25">
      <c r="A42" s="330" t="s">
        <v>1504</v>
      </c>
      <c r="B42" s="107" t="s">
        <v>1500</v>
      </c>
      <c r="C42" s="45">
        <v>18200</v>
      </c>
      <c r="D42" s="173" t="s">
        <v>1428</v>
      </c>
      <c r="E42" s="84"/>
      <c r="F42" s="84"/>
    </row>
    <row r="43" spans="1:6" s="4" customFormat="1" ht="10.199999999999999" x14ac:dyDescent="0.2">
      <c r="A43" s="330" t="s">
        <v>1504</v>
      </c>
      <c r="B43" s="53" t="s">
        <v>1458</v>
      </c>
      <c r="C43" s="45">
        <v>740</v>
      </c>
      <c r="D43" s="173" t="s">
        <v>1428</v>
      </c>
      <c r="E43" s="84"/>
      <c r="F43" s="84"/>
    </row>
    <row r="44" spans="1:6" s="4" customFormat="1" ht="10.199999999999999" x14ac:dyDescent="0.2">
      <c r="A44" s="330" t="s">
        <v>1581</v>
      </c>
      <c r="B44" s="53" t="s">
        <v>1555</v>
      </c>
      <c r="C44" s="45">
        <v>38000</v>
      </c>
      <c r="D44" s="173" t="s">
        <v>1428</v>
      </c>
      <c r="E44" s="84"/>
      <c r="F44" s="84"/>
    </row>
    <row r="45" spans="1:6" s="4" customFormat="1" ht="12" customHeight="1" x14ac:dyDescent="0.2">
      <c r="A45" s="330" t="s">
        <v>1581</v>
      </c>
      <c r="B45" s="53" t="s">
        <v>1556</v>
      </c>
      <c r="C45" s="45">
        <v>30500</v>
      </c>
      <c r="D45" s="173" t="s">
        <v>1428</v>
      </c>
      <c r="E45" s="84"/>
      <c r="F45" s="84"/>
    </row>
    <row r="46" spans="1:6" s="2" customFormat="1" ht="13.2" x14ac:dyDescent="0.25">
      <c r="A46" s="330" t="s">
        <v>1581</v>
      </c>
      <c r="B46" s="107" t="s">
        <v>1571</v>
      </c>
      <c r="C46" s="45">
        <v>6690</v>
      </c>
      <c r="D46" s="173" t="s">
        <v>1428</v>
      </c>
      <c r="E46" s="84"/>
      <c r="F46" s="84"/>
    </row>
    <row r="47" spans="1:6" s="2" customFormat="1" ht="13.2" x14ac:dyDescent="0.25">
      <c r="A47" s="330" t="s">
        <v>1581</v>
      </c>
      <c r="B47" s="107" t="s">
        <v>1572</v>
      </c>
      <c r="C47" s="45">
        <v>3600</v>
      </c>
      <c r="D47" s="173" t="s">
        <v>1428</v>
      </c>
      <c r="E47" s="84"/>
      <c r="F47" s="84"/>
    </row>
    <row r="48" spans="1:6" s="4" customFormat="1" ht="10.199999999999999" x14ac:dyDescent="0.2">
      <c r="A48" s="170" t="s">
        <v>1581</v>
      </c>
      <c r="B48" s="107" t="s">
        <v>1573</v>
      </c>
      <c r="C48" s="216">
        <v>2800</v>
      </c>
      <c r="D48" s="70" t="s">
        <v>1428</v>
      </c>
      <c r="E48" s="84"/>
      <c r="F48" s="84"/>
    </row>
    <row r="49" spans="1:6" s="4" customFormat="1" ht="10.199999999999999" x14ac:dyDescent="0.2">
      <c r="A49" s="330" t="s">
        <v>1581</v>
      </c>
      <c r="B49" s="107" t="s">
        <v>1574</v>
      </c>
      <c r="C49" s="45">
        <v>6800</v>
      </c>
      <c r="D49" s="173" t="s">
        <v>1428</v>
      </c>
      <c r="E49" s="84"/>
      <c r="F49" s="84"/>
    </row>
    <row r="50" spans="1:6" s="2" customFormat="1" ht="13.2" x14ac:dyDescent="0.25">
      <c r="A50" s="330" t="s">
        <v>1649</v>
      </c>
      <c r="B50" s="107" t="s">
        <v>1626</v>
      </c>
      <c r="C50" s="45">
        <v>1380</v>
      </c>
      <c r="D50" s="173" t="s">
        <v>1428</v>
      </c>
      <c r="E50" s="84"/>
      <c r="F50" s="84" t="s">
        <v>79</v>
      </c>
    </row>
    <row r="51" spans="1:6" s="2" customFormat="1" ht="13.2" x14ac:dyDescent="0.25">
      <c r="A51" s="330" t="s">
        <v>1649</v>
      </c>
      <c r="B51" s="107" t="s">
        <v>1640</v>
      </c>
      <c r="C51" s="45">
        <v>3986.4</v>
      </c>
      <c r="D51" s="173" t="s">
        <v>1428</v>
      </c>
      <c r="E51" s="84"/>
      <c r="F51" s="84"/>
    </row>
    <row r="52" spans="1:6" s="2" customFormat="1" ht="12" customHeight="1" x14ac:dyDescent="0.25">
      <c r="A52" s="330" t="s">
        <v>1650</v>
      </c>
      <c r="B52" s="344" t="s">
        <v>1621</v>
      </c>
      <c r="C52" s="345">
        <v>1125</v>
      </c>
      <c r="D52" s="173" t="s">
        <v>1428</v>
      </c>
      <c r="E52" s="84"/>
      <c r="F52" s="84"/>
    </row>
    <row r="53" spans="1:6" s="2" customFormat="1" ht="12" customHeight="1" x14ac:dyDescent="0.25">
      <c r="A53" s="330" t="s">
        <v>1704</v>
      </c>
      <c r="B53" s="344" t="s">
        <v>1664</v>
      </c>
      <c r="C53" s="345">
        <v>45000</v>
      </c>
      <c r="D53" s="173" t="s">
        <v>1428</v>
      </c>
      <c r="E53" s="84"/>
      <c r="F53" s="84"/>
    </row>
    <row r="54" spans="1:6" s="4" customFormat="1" ht="10.199999999999999" x14ac:dyDescent="0.2">
      <c r="A54" s="330" t="s">
        <v>1704</v>
      </c>
      <c r="B54" s="107" t="s">
        <v>1665</v>
      </c>
      <c r="C54" s="45">
        <v>9000</v>
      </c>
      <c r="D54" s="173" t="s">
        <v>1428</v>
      </c>
      <c r="E54" s="84"/>
      <c r="F54" s="84"/>
    </row>
    <row r="55" spans="1:6" s="2" customFormat="1" ht="13.2" x14ac:dyDescent="0.25">
      <c r="A55" s="73" t="s">
        <v>1704</v>
      </c>
      <c r="B55" s="53" t="s">
        <v>1675</v>
      </c>
      <c r="C55" s="45">
        <v>14095</v>
      </c>
      <c r="D55" s="70" t="s">
        <v>1428</v>
      </c>
      <c r="E55" s="84"/>
      <c r="F55" s="84"/>
    </row>
    <row r="56" spans="1:6" s="2" customFormat="1" ht="12" customHeight="1" x14ac:dyDescent="0.25">
      <c r="A56" s="73" t="s">
        <v>1704</v>
      </c>
      <c r="B56" s="53" t="s">
        <v>1670</v>
      </c>
      <c r="C56" s="45">
        <v>1070</v>
      </c>
      <c r="D56" s="70" t="s">
        <v>1428</v>
      </c>
      <c r="E56" s="84"/>
      <c r="F56" s="84"/>
    </row>
    <row r="57" spans="1:6" s="4" customFormat="1" ht="10.199999999999999" x14ac:dyDescent="0.2">
      <c r="A57" s="73" t="s">
        <v>1704</v>
      </c>
      <c r="B57" s="53" t="s">
        <v>1670</v>
      </c>
      <c r="C57" s="45">
        <v>1800</v>
      </c>
      <c r="D57" s="70" t="s">
        <v>1428</v>
      </c>
      <c r="E57" s="84"/>
      <c r="F57" s="84"/>
    </row>
    <row r="58" spans="1:6" s="2" customFormat="1" ht="13.2" x14ac:dyDescent="0.25">
      <c r="A58" s="330" t="s">
        <v>1774</v>
      </c>
      <c r="B58" s="107" t="s">
        <v>1726</v>
      </c>
      <c r="C58" s="45">
        <v>136800</v>
      </c>
      <c r="D58" s="173" t="s">
        <v>1428</v>
      </c>
      <c r="E58" s="84"/>
      <c r="F58" s="84"/>
    </row>
    <row r="59" spans="1:6" s="2" customFormat="1" ht="13.2" x14ac:dyDescent="0.25">
      <c r="A59" s="330" t="s">
        <v>1774</v>
      </c>
      <c r="B59" s="107" t="s">
        <v>1751</v>
      </c>
      <c r="C59" s="45">
        <v>15000</v>
      </c>
      <c r="D59" s="173" t="s">
        <v>1428</v>
      </c>
      <c r="E59" s="84"/>
      <c r="F59" s="84" t="s">
        <v>79</v>
      </c>
    </row>
    <row r="60" spans="1:6" s="2" customFormat="1" ht="13.2" x14ac:dyDescent="0.25">
      <c r="A60" s="318" t="s">
        <v>1774</v>
      </c>
      <c r="B60" s="41" t="s">
        <v>1744</v>
      </c>
      <c r="C60" s="42">
        <v>19700</v>
      </c>
      <c r="D60" s="316" t="s">
        <v>1428</v>
      </c>
      <c r="E60" s="84"/>
      <c r="F60" s="84"/>
    </row>
    <row r="61" spans="1:6" s="2" customFormat="1" ht="13.2" x14ac:dyDescent="0.25">
      <c r="A61" s="330" t="s">
        <v>1774</v>
      </c>
      <c r="B61" s="107" t="s">
        <v>1767</v>
      </c>
      <c r="C61" s="45">
        <v>27126</v>
      </c>
      <c r="D61" s="173" t="s">
        <v>1428</v>
      </c>
      <c r="E61" s="84"/>
      <c r="F61" s="84"/>
    </row>
    <row r="62" spans="1:6" s="2" customFormat="1" ht="13.2" x14ac:dyDescent="0.25">
      <c r="A62" s="330" t="s">
        <v>1877</v>
      </c>
      <c r="B62" s="41" t="s">
        <v>1829</v>
      </c>
      <c r="C62" s="42">
        <v>32800</v>
      </c>
      <c r="D62" s="317" t="s">
        <v>49</v>
      </c>
      <c r="E62" s="84"/>
      <c r="F62" s="84"/>
    </row>
    <row r="63" spans="1:6" s="2" customFormat="1" ht="13.2" x14ac:dyDescent="0.25">
      <c r="A63" s="330" t="s">
        <v>1877</v>
      </c>
      <c r="B63" s="41" t="s">
        <v>1830</v>
      </c>
      <c r="C63" s="42">
        <v>3607</v>
      </c>
      <c r="D63" s="251" t="s">
        <v>49</v>
      </c>
      <c r="E63" s="84"/>
      <c r="F63" s="274"/>
    </row>
    <row r="64" spans="1:6" s="2" customFormat="1" ht="13.2" x14ac:dyDescent="0.25">
      <c r="A64" s="330" t="s">
        <v>1877</v>
      </c>
      <c r="B64" s="41" t="s">
        <v>1831</v>
      </c>
      <c r="C64" s="42">
        <v>6000</v>
      </c>
      <c r="D64" s="251" t="s">
        <v>49</v>
      </c>
      <c r="E64" s="84"/>
      <c r="F64" s="276"/>
    </row>
    <row r="65" spans="1:6" s="2" customFormat="1" ht="13.2" x14ac:dyDescent="0.25">
      <c r="A65" s="330" t="s">
        <v>1877</v>
      </c>
      <c r="B65" s="41" t="s">
        <v>1832</v>
      </c>
      <c r="C65" s="42">
        <v>1500</v>
      </c>
      <c r="D65" s="173" t="s">
        <v>49</v>
      </c>
      <c r="E65" s="84" t="s">
        <v>84</v>
      </c>
      <c r="F65" s="276" t="s">
        <v>79</v>
      </c>
    </row>
    <row r="66" spans="1:6" s="2" customFormat="1" ht="13.2" x14ac:dyDescent="0.25">
      <c r="A66" s="330" t="s">
        <v>1877</v>
      </c>
      <c r="B66" s="41" t="s">
        <v>1873</v>
      </c>
      <c r="C66" s="42">
        <v>9000</v>
      </c>
      <c r="D66" s="173" t="s">
        <v>49</v>
      </c>
      <c r="E66" s="84"/>
      <c r="F66" s="275"/>
    </row>
    <row r="67" spans="1:6" s="2" customFormat="1" ht="13.2" x14ac:dyDescent="0.25">
      <c r="A67" s="330" t="s">
        <v>1877</v>
      </c>
      <c r="B67" s="41" t="s">
        <v>1879</v>
      </c>
      <c r="C67" s="42">
        <v>9000</v>
      </c>
      <c r="D67" s="251" t="s">
        <v>49</v>
      </c>
      <c r="E67" s="84"/>
      <c r="F67" s="275"/>
    </row>
    <row r="68" spans="1:6" s="2" customFormat="1" ht="13.2" x14ac:dyDescent="0.25">
      <c r="A68" s="330" t="s">
        <v>1986</v>
      </c>
      <c r="B68" s="107" t="s">
        <v>1905</v>
      </c>
      <c r="C68" s="45">
        <v>2600</v>
      </c>
      <c r="D68" s="173" t="s">
        <v>49</v>
      </c>
      <c r="E68" s="84"/>
      <c r="F68" s="275"/>
    </row>
    <row r="69" spans="1:6" s="2" customFormat="1" ht="13.2" x14ac:dyDescent="0.25">
      <c r="A69" s="330" t="s">
        <v>1986</v>
      </c>
      <c r="B69" s="107" t="s">
        <v>1925</v>
      </c>
      <c r="C69" s="45">
        <v>2400</v>
      </c>
      <c r="D69" s="173" t="s">
        <v>49</v>
      </c>
      <c r="E69" s="84"/>
      <c r="F69" s="275"/>
    </row>
    <row r="70" spans="1:6" s="2" customFormat="1" ht="21" x14ac:dyDescent="0.25">
      <c r="A70" s="330" t="s">
        <v>1986</v>
      </c>
      <c r="B70" s="41" t="s">
        <v>1927</v>
      </c>
      <c r="C70" s="45">
        <v>25816</v>
      </c>
      <c r="D70" s="173" t="s">
        <v>49</v>
      </c>
      <c r="E70" s="84"/>
      <c r="F70" s="275"/>
    </row>
    <row r="71" spans="1:6" s="2" customFormat="1" ht="13.2" x14ac:dyDescent="0.25">
      <c r="A71" s="330" t="s">
        <v>1986</v>
      </c>
      <c r="B71" s="107" t="s">
        <v>1983</v>
      </c>
      <c r="C71" s="45">
        <v>4586.8900000000003</v>
      </c>
      <c r="D71" s="173" t="s">
        <v>49</v>
      </c>
      <c r="E71" s="84" t="s">
        <v>110</v>
      </c>
      <c r="F71" s="275" t="s">
        <v>79</v>
      </c>
    </row>
    <row r="72" spans="1:6" s="2" customFormat="1" ht="13.2" x14ac:dyDescent="0.25">
      <c r="A72" s="330" t="s">
        <v>1986</v>
      </c>
      <c r="B72" s="344" t="s">
        <v>1913</v>
      </c>
      <c r="C72" s="345">
        <v>5413.11</v>
      </c>
      <c r="D72" s="173" t="s">
        <v>49</v>
      </c>
      <c r="E72" s="84"/>
      <c r="F72" s="275"/>
    </row>
    <row r="73" spans="1:6" ht="12.75" customHeight="1" x14ac:dyDescent="0.25">
      <c r="A73" s="73" t="s">
        <v>1986</v>
      </c>
      <c r="B73" s="107" t="s">
        <v>1966</v>
      </c>
      <c r="C73" s="45">
        <v>663.4</v>
      </c>
      <c r="D73" s="173" t="s">
        <v>49</v>
      </c>
    </row>
    <row r="74" spans="1:6" ht="13.2" x14ac:dyDescent="0.25">
      <c r="A74" s="330" t="s">
        <v>2030</v>
      </c>
      <c r="B74" s="344" t="s">
        <v>1995</v>
      </c>
      <c r="C74" s="345">
        <v>18000</v>
      </c>
      <c r="D74" s="173" t="s">
        <v>49</v>
      </c>
    </row>
    <row r="75" spans="1:6" ht="21" x14ac:dyDescent="0.25">
      <c r="A75" s="330" t="s">
        <v>2030</v>
      </c>
      <c r="B75" s="344" t="s">
        <v>1996</v>
      </c>
      <c r="C75" s="345">
        <v>16000</v>
      </c>
      <c r="D75" s="173" t="s">
        <v>49</v>
      </c>
    </row>
    <row r="76" spans="1:6" ht="21" x14ac:dyDescent="0.25">
      <c r="A76" s="192" t="s">
        <v>2030</v>
      </c>
      <c r="B76" s="344" t="s">
        <v>1997</v>
      </c>
      <c r="C76" s="345">
        <v>26000</v>
      </c>
      <c r="D76" s="196" t="s">
        <v>49</v>
      </c>
    </row>
    <row r="77" spans="1:6" ht="13.2" x14ac:dyDescent="0.25">
      <c r="A77" s="192" t="s">
        <v>2056</v>
      </c>
      <c r="B77" s="344" t="s">
        <v>2053</v>
      </c>
      <c r="C77" s="345">
        <v>10000</v>
      </c>
      <c r="D77" s="196" t="s">
        <v>49</v>
      </c>
    </row>
    <row r="78" spans="1:6" ht="13.2" x14ac:dyDescent="0.25">
      <c r="A78" s="192" t="s">
        <v>2167</v>
      </c>
      <c r="B78" s="344" t="s">
        <v>2160</v>
      </c>
      <c r="C78" s="345">
        <v>16100</v>
      </c>
      <c r="D78" s="196" t="s">
        <v>52</v>
      </c>
    </row>
    <row r="79" spans="1:6" ht="13.2" x14ac:dyDescent="0.25">
      <c r="A79" s="192" t="s">
        <v>2167</v>
      </c>
      <c r="B79" s="344" t="s">
        <v>2161</v>
      </c>
      <c r="C79" s="345">
        <v>544</v>
      </c>
      <c r="D79" s="196" t="s">
        <v>52</v>
      </c>
    </row>
    <row r="80" spans="1:6" ht="13.2" x14ac:dyDescent="0.25">
      <c r="A80" s="192" t="s">
        <v>2167</v>
      </c>
      <c r="B80" s="344" t="s">
        <v>2163</v>
      </c>
      <c r="C80" s="345">
        <v>64950</v>
      </c>
      <c r="D80" s="196" t="s">
        <v>52</v>
      </c>
      <c r="E80" s="276"/>
      <c r="F80" s="276"/>
    </row>
    <row r="81" spans="1:6" ht="18.75" customHeight="1" x14ac:dyDescent="0.25">
      <c r="A81" s="192" t="s">
        <v>2274</v>
      </c>
      <c r="B81" s="344" t="s">
        <v>2248</v>
      </c>
      <c r="C81" s="345">
        <v>50000</v>
      </c>
      <c r="D81" s="196" t="s">
        <v>52</v>
      </c>
      <c r="E81" s="276"/>
      <c r="F81" s="276"/>
    </row>
    <row r="82" spans="1:6" ht="18" customHeight="1" x14ac:dyDescent="0.25">
      <c r="A82" s="192" t="s">
        <v>2336</v>
      </c>
      <c r="B82" s="344" t="s">
        <v>2314</v>
      </c>
      <c r="C82" s="345">
        <v>22800</v>
      </c>
      <c r="D82" s="196" t="s">
        <v>53</v>
      </c>
      <c r="E82" s="276"/>
      <c r="F82" s="276"/>
    </row>
    <row r="83" spans="1:6" ht="13.2" x14ac:dyDescent="0.25">
      <c r="A83" s="192" t="s">
        <v>2336</v>
      </c>
      <c r="B83" s="344" t="s">
        <v>2315</v>
      </c>
      <c r="C83" s="345">
        <v>36550</v>
      </c>
      <c r="D83" s="196" t="s">
        <v>53</v>
      </c>
      <c r="E83" s="276"/>
      <c r="F83" s="274"/>
    </row>
    <row r="84" spans="1:6" ht="13.2" x14ac:dyDescent="0.25">
      <c r="A84" s="192" t="s">
        <v>2336</v>
      </c>
      <c r="B84" s="107" t="s">
        <v>2316</v>
      </c>
      <c r="C84" s="45">
        <v>1310</v>
      </c>
      <c r="D84" s="196" t="s">
        <v>53</v>
      </c>
      <c r="E84" s="276"/>
      <c r="F84" s="276"/>
    </row>
    <row r="85" spans="1:6" ht="13.2" x14ac:dyDescent="0.25">
      <c r="A85" s="192" t="s">
        <v>2336</v>
      </c>
      <c r="B85" s="107" t="s">
        <v>2322</v>
      </c>
      <c r="C85" s="45">
        <v>5600</v>
      </c>
      <c r="D85" s="196" t="s">
        <v>53</v>
      </c>
      <c r="E85" s="276"/>
      <c r="F85" s="276"/>
    </row>
    <row r="86" spans="1:6" ht="15" customHeight="1" x14ac:dyDescent="0.25">
      <c r="A86" s="192" t="s">
        <v>2564</v>
      </c>
      <c r="B86" s="107" t="s">
        <v>2533</v>
      </c>
      <c r="C86" s="45">
        <v>25000</v>
      </c>
      <c r="D86" s="196" t="s">
        <v>53</v>
      </c>
      <c r="E86" s="276"/>
      <c r="F86" s="276"/>
    </row>
    <row r="87" spans="1:6" ht="13.2" x14ac:dyDescent="0.25">
      <c r="A87" s="192" t="s">
        <v>2564</v>
      </c>
      <c r="B87" s="107" t="s">
        <v>2454</v>
      </c>
      <c r="C87" s="45">
        <v>50000</v>
      </c>
      <c r="D87" s="196" t="s">
        <v>53</v>
      </c>
      <c r="E87" s="276"/>
      <c r="F87" s="276"/>
    </row>
    <row r="88" spans="1:6" ht="13.2" x14ac:dyDescent="0.25">
      <c r="A88" s="192" t="s">
        <v>2564</v>
      </c>
      <c r="B88" s="107" t="s">
        <v>2558</v>
      </c>
      <c r="C88" s="45">
        <v>30000</v>
      </c>
      <c r="D88" s="196" t="s">
        <v>53</v>
      </c>
      <c r="E88" s="276"/>
      <c r="F88" s="276"/>
    </row>
    <row r="89" spans="1:6" s="148" customFormat="1" ht="15.75" customHeight="1" x14ac:dyDescent="0.3">
      <c r="A89" s="192" t="s">
        <v>2623</v>
      </c>
      <c r="B89" s="107" t="s">
        <v>2601</v>
      </c>
      <c r="C89" s="45">
        <v>1600</v>
      </c>
      <c r="D89" s="196" t="s">
        <v>55</v>
      </c>
      <c r="E89" s="276"/>
      <c r="F89" s="276"/>
    </row>
    <row r="90" spans="1:6" s="148" customFormat="1" ht="14.4" x14ac:dyDescent="0.3">
      <c r="A90" s="192" t="s">
        <v>2677</v>
      </c>
      <c r="B90" s="41" t="s">
        <v>2658</v>
      </c>
      <c r="C90" s="45">
        <v>3190</v>
      </c>
      <c r="D90" s="196" t="s">
        <v>55</v>
      </c>
      <c r="E90" s="274"/>
      <c r="F90" s="276"/>
    </row>
    <row r="91" spans="1:6" s="148" customFormat="1" ht="14.4" x14ac:dyDescent="0.3">
      <c r="A91" s="192" t="s">
        <v>2677</v>
      </c>
      <c r="B91" s="233" t="s">
        <v>2755</v>
      </c>
      <c r="C91" s="45">
        <v>1700</v>
      </c>
      <c r="D91" s="196" t="s">
        <v>55</v>
      </c>
      <c r="E91" s="276"/>
      <c r="F91" s="276"/>
    </row>
    <row r="92" spans="1:6" s="148" customFormat="1" ht="15.75" customHeight="1" x14ac:dyDescent="0.3">
      <c r="A92" s="192" t="s">
        <v>2677</v>
      </c>
      <c r="B92" s="233" t="s">
        <v>2666</v>
      </c>
      <c r="C92" s="42">
        <v>10000</v>
      </c>
      <c r="D92" s="196" t="s">
        <v>55</v>
      </c>
      <c r="E92" s="276"/>
      <c r="F92" s="276"/>
    </row>
    <row r="93" spans="1:6" s="148" customFormat="1" ht="14.4" x14ac:dyDescent="0.3">
      <c r="A93" s="192" t="s">
        <v>2792</v>
      </c>
      <c r="B93" s="233" t="s">
        <v>2772</v>
      </c>
      <c r="C93" s="42">
        <v>2204</v>
      </c>
      <c r="D93" s="196" t="s">
        <v>55</v>
      </c>
      <c r="E93" s="276"/>
      <c r="F93" s="276"/>
    </row>
    <row r="94" spans="1:6" s="148" customFormat="1" ht="14.4" x14ac:dyDescent="0.3">
      <c r="A94" s="192" t="s">
        <v>2792</v>
      </c>
      <c r="B94" s="234" t="s">
        <v>2795</v>
      </c>
      <c r="C94" s="206">
        <v>12000</v>
      </c>
      <c r="D94" s="196" t="s">
        <v>55</v>
      </c>
      <c r="E94" s="276"/>
      <c r="F94" s="274"/>
    </row>
    <row r="95" spans="1:6" s="148" customFormat="1" ht="14.4" x14ac:dyDescent="0.3">
      <c r="A95" s="192" t="s">
        <v>2792</v>
      </c>
      <c r="B95" s="233" t="s">
        <v>2796</v>
      </c>
      <c r="C95" s="42">
        <v>1600</v>
      </c>
      <c r="D95" s="196" t="s">
        <v>55</v>
      </c>
      <c r="E95" s="276"/>
      <c r="F95" s="276"/>
    </row>
    <row r="96" spans="1:6" s="148" customFormat="1" ht="14.4" x14ac:dyDescent="0.3">
      <c r="A96" s="192" t="s">
        <v>2840</v>
      </c>
      <c r="B96" s="233" t="s">
        <v>2824</v>
      </c>
      <c r="C96" s="42">
        <v>7879.2</v>
      </c>
      <c r="D96" s="196" t="s">
        <v>55</v>
      </c>
      <c r="E96" s="276"/>
      <c r="F96" s="276"/>
    </row>
    <row r="97" spans="1:6" s="148" customFormat="1" ht="14.4" x14ac:dyDescent="0.3">
      <c r="A97" s="192" t="s">
        <v>2840</v>
      </c>
      <c r="B97" s="233" t="s">
        <v>2825</v>
      </c>
      <c r="C97" s="42">
        <v>14952.2</v>
      </c>
      <c r="D97" s="196" t="s">
        <v>55</v>
      </c>
      <c r="E97" s="276"/>
      <c r="F97" s="276"/>
    </row>
    <row r="98" spans="1:6" s="148" customFormat="1" ht="14.4" x14ac:dyDescent="0.3">
      <c r="A98" s="192" t="s">
        <v>2840</v>
      </c>
      <c r="B98" s="233" t="s">
        <v>2826</v>
      </c>
      <c r="C98" s="42">
        <v>3376.8</v>
      </c>
      <c r="D98" s="196" t="s">
        <v>55</v>
      </c>
      <c r="E98" s="276"/>
      <c r="F98" s="276"/>
    </row>
    <row r="99" spans="1:6" s="148" customFormat="1" ht="14.4" x14ac:dyDescent="0.3">
      <c r="A99" s="192" t="s">
        <v>2840</v>
      </c>
      <c r="B99" s="233" t="s">
        <v>2829</v>
      </c>
      <c r="C99" s="42">
        <v>3134</v>
      </c>
      <c r="D99" s="196" t="s">
        <v>55</v>
      </c>
      <c r="E99" s="276"/>
      <c r="F99" s="276"/>
    </row>
    <row r="100" spans="1:6" s="148" customFormat="1" ht="14.4" x14ac:dyDescent="0.3">
      <c r="A100" s="192" t="s">
        <v>2840</v>
      </c>
      <c r="B100" s="233" t="s">
        <v>2830</v>
      </c>
      <c r="C100" s="42">
        <v>7165.6</v>
      </c>
      <c r="D100" s="196" t="s">
        <v>55</v>
      </c>
      <c r="E100" s="276"/>
      <c r="F100" s="276"/>
    </row>
    <row r="101" spans="1:6" s="148" customFormat="1" ht="14.4" x14ac:dyDescent="0.3">
      <c r="A101" s="192" t="s">
        <v>2840</v>
      </c>
      <c r="B101" s="233" t="s">
        <v>2831</v>
      </c>
      <c r="C101" s="42">
        <v>2010</v>
      </c>
      <c r="D101" s="196" t="s">
        <v>55</v>
      </c>
      <c r="E101" s="276"/>
      <c r="F101" s="276"/>
    </row>
    <row r="102" spans="1:6" s="148" customFormat="1" ht="14.4" x14ac:dyDescent="0.3">
      <c r="A102" s="192" t="s">
        <v>2840</v>
      </c>
      <c r="B102" s="233" t="s">
        <v>2832</v>
      </c>
      <c r="C102" s="42">
        <v>63044</v>
      </c>
      <c r="D102" s="196" t="s">
        <v>55</v>
      </c>
      <c r="E102" s="276"/>
      <c r="F102" s="276"/>
    </row>
    <row r="103" spans="1:6" s="148" customFormat="1" ht="14.4" x14ac:dyDescent="0.3">
      <c r="A103" s="192" t="s">
        <v>2882</v>
      </c>
      <c r="B103" s="233" t="s">
        <v>2869</v>
      </c>
      <c r="C103" s="42">
        <v>2741</v>
      </c>
      <c r="D103" s="196" t="s">
        <v>55</v>
      </c>
      <c r="E103" s="276"/>
      <c r="F103" s="274"/>
    </row>
    <row r="104" spans="1:6" s="148" customFormat="1" ht="14.4" x14ac:dyDescent="0.3">
      <c r="A104" s="318" t="s">
        <v>2882</v>
      </c>
      <c r="B104" s="233" t="s">
        <v>2870</v>
      </c>
      <c r="C104" s="45">
        <v>20412</v>
      </c>
      <c r="D104" s="63" t="s">
        <v>55</v>
      </c>
      <c r="E104" s="276"/>
      <c r="F104" s="276"/>
    </row>
    <row r="105" spans="1:6" s="148" customFormat="1" ht="14.4" x14ac:dyDescent="0.3">
      <c r="A105" s="318" t="s">
        <v>2924</v>
      </c>
      <c r="B105" s="53" t="s">
        <v>2921</v>
      </c>
      <c r="C105" s="45">
        <v>2535</v>
      </c>
      <c r="D105" s="63" t="s">
        <v>58</v>
      </c>
      <c r="E105" s="276"/>
      <c r="F105" s="276"/>
    </row>
    <row r="106" spans="1:6" s="13" customFormat="1" ht="14.4" x14ac:dyDescent="0.3">
      <c r="A106" s="318" t="s">
        <v>2924</v>
      </c>
      <c r="B106" s="107" t="s">
        <v>2919</v>
      </c>
      <c r="C106" s="45">
        <v>30000</v>
      </c>
      <c r="D106" s="63" t="s">
        <v>58</v>
      </c>
      <c r="E106" s="276"/>
      <c r="F106" s="276"/>
    </row>
    <row r="107" spans="1:6" s="148" customFormat="1" ht="15.75" customHeight="1" x14ac:dyDescent="0.3">
      <c r="A107" s="318" t="s">
        <v>2924</v>
      </c>
      <c r="B107" s="107" t="s">
        <v>2920</v>
      </c>
      <c r="C107" s="45">
        <v>78000</v>
      </c>
      <c r="D107" s="70" t="s">
        <v>58</v>
      </c>
      <c r="E107" s="276"/>
      <c r="F107" s="276"/>
    </row>
    <row r="108" spans="1:6" s="148" customFormat="1" ht="14.4" x14ac:dyDescent="0.3">
      <c r="A108" s="318" t="s">
        <v>2959</v>
      </c>
      <c r="B108" s="53" t="s">
        <v>2940</v>
      </c>
      <c r="C108" s="45">
        <v>50000</v>
      </c>
      <c r="D108" s="63" t="s">
        <v>58</v>
      </c>
      <c r="E108" s="276"/>
      <c r="F108" s="274"/>
    </row>
    <row r="109" spans="1:6" s="148" customFormat="1" ht="15.75" customHeight="1" x14ac:dyDescent="0.3">
      <c r="A109" s="334" t="s">
        <v>2959</v>
      </c>
      <c r="B109" s="53" t="s">
        <v>2951</v>
      </c>
      <c r="C109" s="42">
        <v>40000</v>
      </c>
      <c r="D109" s="63" t="s">
        <v>58</v>
      </c>
      <c r="E109" s="276"/>
      <c r="F109" s="276"/>
    </row>
    <row r="110" spans="1:6" s="148" customFormat="1" ht="14.4" x14ac:dyDescent="0.3">
      <c r="A110" s="318" t="s">
        <v>2959</v>
      </c>
      <c r="B110" s="41" t="s">
        <v>2956</v>
      </c>
      <c r="C110" s="45">
        <v>780</v>
      </c>
      <c r="D110" s="63" t="s">
        <v>58</v>
      </c>
      <c r="E110" s="274"/>
      <c r="F110" s="276"/>
    </row>
    <row r="111" spans="1:6" s="148" customFormat="1" ht="14.4" x14ac:dyDescent="0.3">
      <c r="A111" s="318" t="s">
        <v>2991</v>
      </c>
      <c r="B111" s="53" t="s">
        <v>2986</v>
      </c>
      <c r="C111" s="45">
        <v>3450</v>
      </c>
      <c r="D111" s="63" t="s">
        <v>58</v>
      </c>
      <c r="E111" s="276"/>
      <c r="F111" s="276"/>
    </row>
    <row r="112" spans="1:6" s="148" customFormat="1" ht="14.4" x14ac:dyDescent="0.3">
      <c r="A112" s="318" t="s">
        <v>2991</v>
      </c>
      <c r="B112" s="53" t="s">
        <v>2990</v>
      </c>
      <c r="C112" s="42">
        <v>8370</v>
      </c>
      <c r="D112" s="63" t="s">
        <v>58</v>
      </c>
      <c r="E112" s="276"/>
      <c r="F112" s="276"/>
    </row>
    <row r="113" spans="1:6" s="148" customFormat="1" ht="14.4" x14ac:dyDescent="0.3">
      <c r="A113" s="318" t="s">
        <v>2991</v>
      </c>
      <c r="B113" s="41" t="s">
        <v>2968</v>
      </c>
      <c r="C113" s="42">
        <v>12507</v>
      </c>
      <c r="D113" s="63" t="s">
        <v>58</v>
      </c>
      <c r="E113" s="276"/>
      <c r="F113" s="276"/>
    </row>
    <row r="114" spans="1:6" s="148" customFormat="1" ht="14.4" x14ac:dyDescent="0.3">
      <c r="A114" s="318" t="s">
        <v>2991</v>
      </c>
      <c r="B114" s="41" t="s">
        <v>2973</v>
      </c>
      <c r="C114" s="42">
        <v>19500</v>
      </c>
      <c r="D114" s="63" t="s">
        <v>58</v>
      </c>
      <c r="E114" s="276"/>
      <c r="F114" s="276"/>
    </row>
    <row r="115" spans="1:6" s="148" customFormat="1" ht="14.4" x14ac:dyDescent="0.3">
      <c r="A115" s="334" t="s">
        <v>2991</v>
      </c>
      <c r="B115" s="41" t="s">
        <v>2981</v>
      </c>
      <c r="C115" s="42">
        <v>20000</v>
      </c>
      <c r="D115" s="63" t="s">
        <v>58</v>
      </c>
      <c r="E115" s="274"/>
      <c r="F115" s="276"/>
    </row>
    <row r="116" spans="1:6" s="148" customFormat="1" ht="15" x14ac:dyDescent="0.25">
      <c r="A116" s="318"/>
      <c r="B116" s="53"/>
      <c r="C116" s="42"/>
      <c r="D116" s="63"/>
      <c r="E116" s="276"/>
      <c r="F116" s="276"/>
    </row>
    <row r="117" spans="1:6" s="148" customFormat="1" ht="15" x14ac:dyDescent="0.25">
      <c r="A117" s="318"/>
      <c r="B117" s="41"/>
      <c r="C117" s="42"/>
      <c r="D117" s="63"/>
      <c r="E117" s="276"/>
      <c r="F117" s="276"/>
    </row>
    <row r="118" spans="1:6" s="148" customFormat="1" ht="15" x14ac:dyDescent="0.25">
      <c r="A118" s="318"/>
      <c r="B118" s="41"/>
      <c r="C118" s="45"/>
      <c r="D118" s="63"/>
      <c r="E118" s="276"/>
      <c r="F118" s="276"/>
    </row>
    <row r="119" spans="1:6" s="13" customFormat="1" ht="14.4" x14ac:dyDescent="0.3">
      <c r="A119" s="333"/>
      <c r="B119" s="53"/>
      <c r="C119" s="45"/>
      <c r="D119" s="63"/>
      <c r="E119" s="276"/>
      <c r="F119" s="274"/>
    </row>
    <row r="120" spans="1:6" s="148" customFormat="1" ht="14.4" x14ac:dyDescent="0.3">
      <c r="A120" s="330"/>
      <c r="B120" s="107"/>
      <c r="C120" s="45"/>
      <c r="D120" s="196"/>
      <c r="E120" s="276"/>
      <c r="F120" s="276"/>
    </row>
    <row r="121" spans="1:6" s="148" customFormat="1" ht="14.4" x14ac:dyDescent="0.3">
      <c r="A121" s="330"/>
      <c r="B121" s="107"/>
      <c r="C121" s="45"/>
      <c r="D121" s="196"/>
      <c r="E121" s="276"/>
      <c r="F121" s="276"/>
    </row>
    <row r="122" spans="1:6" s="148" customFormat="1" ht="15.75" customHeight="1" x14ac:dyDescent="0.3">
      <c r="A122" s="330"/>
      <c r="B122" s="53"/>
      <c r="C122" s="216"/>
      <c r="D122" s="196"/>
      <c r="E122" s="276"/>
      <c r="F122" s="276"/>
    </row>
    <row r="123" spans="1:6" s="148" customFormat="1" ht="14.4" x14ac:dyDescent="0.3">
      <c r="A123" s="330"/>
      <c r="B123" s="107"/>
      <c r="C123" s="45"/>
      <c r="D123" s="196"/>
      <c r="E123" s="276"/>
      <c r="F123" s="276"/>
    </row>
    <row r="124" spans="1:6" s="13" customFormat="1" ht="14.4" x14ac:dyDescent="0.3">
      <c r="A124" s="330"/>
      <c r="B124" s="53"/>
      <c r="C124" s="227"/>
      <c r="D124" s="196"/>
      <c r="E124" s="276"/>
      <c r="F124" s="276"/>
    </row>
    <row r="125" spans="1:6" s="148" customFormat="1" ht="14.4" x14ac:dyDescent="0.3">
      <c r="A125" s="330"/>
      <c r="B125" s="226"/>
      <c r="C125" s="45"/>
      <c r="D125" s="196"/>
      <c r="E125" s="276"/>
      <c r="F125" s="276"/>
    </row>
    <row r="126" spans="1:6" s="148" customFormat="1" ht="14.4" x14ac:dyDescent="0.3">
      <c r="A126" s="330"/>
      <c r="B126" s="40"/>
      <c r="C126" s="229"/>
      <c r="D126" s="196"/>
      <c r="E126" s="274"/>
      <c r="F126" s="276"/>
    </row>
    <row r="127" spans="1:6" s="148" customFormat="1" ht="14.4" x14ac:dyDescent="0.3">
      <c r="A127" s="330"/>
      <c r="B127" s="228"/>
      <c r="C127" s="45"/>
      <c r="D127" s="196"/>
      <c r="E127" s="276"/>
      <c r="F127" s="276"/>
    </row>
    <row r="128" spans="1:6" s="148" customFormat="1" ht="14.4" x14ac:dyDescent="0.3">
      <c r="A128" s="330"/>
      <c r="B128" s="107"/>
      <c r="C128" s="45"/>
      <c r="D128" s="196"/>
      <c r="E128" s="276"/>
      <c r="F128" s="276"/>
    </row>
    <row r="129" spans="1:6" s="148" customFormat="1" ht="14.4" x14ac:dyDescent="0.3">
      <c r="A129" s="330"/>
      <c r="B129" s="53"/>
      <c r="C129" s="45"/>
      <c r="D129" s="196"/>
      <c r="E129" s="276"/>
      <c r="F129" s="276"/>
    </row>
    <row r="130" spans="1:6" s="148" customFormat="1" ht="14.4" x14ac:dyDescent="0.3">
      <c r="A130" s="330"/>
      <c r="B130" s="53"/>
      <c r="C130" s="45"/>
      <c r="D130" s="196"/>
      <c r="E130" s="276"/>
      <c r="F130" s="276"/>
    </row>
    <row r="131" spans="1:6" s="148" customFormat="1" ht="14.4" x14ac:dyDescent="0.3">
      <c r="A131" s="330"/>
      <c r="B131" s="41"/>
      <c r="C131" s="45"/>
      <c r="D131" s="196"/>
      <c r="E131" s="276"/>
      <c r="F131" s="276"/>
    </row>
    <row r="132" spans="1:6" s="148" customFormat="1" ht="14.4" x14ac:dyDescent="0.3">
      <c r="A132" s="330"/>
      <c r="B132" s="344"/>
      <c r="C132" s="345"/>
      <c r="D132" s="196"/>
      <c r="E132" s="276"/>
      <c r="F132" s="276"/>
    </row>
    <row r="133" spans="1:6" s="148" customFormat="1" ht="14.4" x14ac:dyDescent="0.3">
      <c r="A133" s="330"/>
      <c r="B133" s="344"/>
      <c r="C133" s="345"/>
      <c r="D133" s="196"/>
      <c r="E133" s="276"/>
      <c r="F133" s="276"/>
    </row>
    <row r="134" spans="1:6" s="148" customFormat="1" ht="14.4" x14ac:dyDescent="0.3">
      <c r="A134" s="330"/>
      <c r="B134" s="344"/>
      <c r="C134" s="345"/>
      <c r="D134" s="196"/>
      <c r="E134" s="276"/>
      <c r="F134" s="276"/>
    </row>
    <row r="135" spans="1:6" s="148" customFormat="1" ht="14.4" x14ac:dyDescent="0.3">
      <c r="A135" s="330"/>
      <c r="B135" s="344"/>
      <c r="C135" s="345"/>
      <c r="D135" s="196"/>
      <c r="E135" s="276"/>
      <c r="F135" s="276"/>
    </row>
    <row r="136" spans="1:6" s="13" customFormat="1" ht="14.4" x14ac:dyDescent="0.3">
      <c r="A136" s="330"/>
      <c r="B136" s="344"/>
      <c r="C136" s="345"/>
      <c r="D136" s="196"/>
      <c r="E136" s="276"/>
      <c r="F136" s="276"/>
    </row>
    <row r="137" spans="1:6" s="148" customFormat="1" ht="14.4" x14ac:dyDescent="0.3">
      <c r="A137" s="330"/>
      <c r="B137" s="344"/>
      <c r="C137" s="345"/>
      <c r="D137" s="196"/>
      <c r="E137" s="276"/>
      <c r="F137" s="276"/>
    </row>
    <row r="138" spans="1:6" s="148" customFormat="1" ht="14.4" x14ac:dyDescent="0.3">
      <c r="A138" s="330"/>
      <c r="B138" s="344"/>
      <c r="C138" s="345"/>
      <c r="D138" s="196"/>
      <c r="E138" s="276"/>
      <c r="F138" s="276"/>
    </row>
    <row r="139" spans="1:6" s="148" customFormat="1" ht="14.4" x14ac:dyDescent="0.3">
      <c r="A139" s="330"/>
      <c r="B139" s="344"/>
      <c r="C139" s="345"/>
      <c r="D139" s="196"/>
      <c r="E139" s="276"/>
      <c r="F139" s="276"/>
    </row>
    <row r="140" spans="1:6" s="148" customFormat="1" ht="14.4" x14ac:dyDescent="0.3">
      <c r="A140" s="330"/>
      <c r="B140" s="344"/>
      <c r="C140" s="345"/>
      <c r="D140" s="196"/>
      <c r="E140" s="276"/>
      <c r="F140" s="277"/>
    </row>
    <row r="141" spans="1:6" s="148" customFormat="1" ht="14.4" x14ac:dyDescent="0.3">
      <c r="A141" s="330"/>
      <c r="B141" s="344"/>
      <c r="C141" s="345"/>
      <c r="D141" s="196"/>
      <c r="E141" s="276"/>
      <c r="F141" s="276"/>
    </row>
    <row r="142" spans="1:6" s="148" customFormat="1" ht="14.4" x14ac:dyDescent="0.3">
      <c r="A142" s="330"/>
      <c r="B142" s="344"/>
      <c r="C142" s="345"/>
      <c r="D142" s="196"/>
      <c r="E142" s="84"/>
      <c r="F142" s="276"/>
    </row>
    <row r="143" spans="1:6" s="148" customFormat="1" ht="14.4" x14ac:dyDescent="0.3">
      <c r="A143" s="330"/>
      <c r="B143" s="344"/>
      <c r="C143" s="345"/>
      <c r="D143" s="196"/>
      <c r="E143" s="84"/>
      <c r="F143" s="276"/>
    </row>
    <row r="144" spans="1:6" s="148" customFormat="1" ht="14.4" x14ac:dyDescent="0.3">
      <c r="A144" s="330"/>
      <c r="B144" s="344"/>
      <c r="C144" s="345"/>
      <c r="D144" s="196"/>
      <c r="E144" s="84"/>
      <c r="F144" s="276"/>
    </row>
    <row r="145" spans="1:6" s="148" customFormat="1" ht="14.4" x14ac:dyDescent="0.3">
      <c r="A145" s="330"/>
      <c r="B145" s="344"/>
      <c r="C145" s="345"/>
      <c r="D145" s="196"/>
      <c r="E145" s="84"/>
      <c r="F145" s="276"/>
    </row>
    <row r="146" spans="1:6" s="148" customFormat="1" ht="14.4" x14ac:dyDescent="0.3">
      <c r="A146" s="330"/>
      <c r="B146" s="344"/>
      <c r="C146" s="345"/>
      <c r="D146" s="196"/>
      <c r="E146" s="84"/>
      <c r="F146" s="276"/>
    </row>
    <row r="147" spans="1:6" s="148" customFormat="1" ht="14.4" x14ac:dyDescent="0.3">
      <c r="A147" s="330"/>
      <c r="B147" s="344"/>
      <c r="C147" s="345"/>
      <c r="D147" s="196"/>
      <c r="E147" s="84"/>
      <c r="F147" s="276"/>
    </row>
    <row r="148" spans="1:6" s="148" customFormat="1" ht="14.4" x14ac:dyDescent="0.3">
      <c r="A148" s="330"/>
      <c r="B148" s="344"/>
      <c r="C148" s="345"/>
      <c r="D148" s="196"/>
      <c r="E148" s="276"/>
      <c r="F148" s="276"/>
    </row>
    <row r="149" spans="1:6" s="148" customFormat="1" ht="14.4" x14ac:dyDescent="0.3">
      <c r="A149" s="330"/>
      <c r="B149" s="344"/>
      <c r="C149" s="345"/>
      <c r="D149" s="196"/>
      <c r="E149" s="276"/>
      <c r="F149" s="276"/>
    </row>
    <row r="150" spans="1:6" s="2" customFormat="1" ht="13.2" x14ac:dyDescent="0.25">
      <c r="A150" s="330"/>
      <c r="B150" s="107"/>
      <c r="C150" s="45"/>
      <c r="D150" s="196"/>
      <c r="E150" s="276"/>
      <c r="F150" s="276"/>
    </row>
    <row r="151" spans="1:6" s="2" customFormat="1" ht="13.2" x14ac:dyDescent="0.25">
      <c r="A151" s="330"/>
      <c r="B151" s="107"/>
      <c r="C151" s="45"/>
      <c r="D151" s="181"/>
      <c r="E151" s="276"/>
      <c r="F151" s="276"/>
    </row>
    <row r="152" spans="1:6" s="2" customFormat="1" ht="13.2" x14ac:dyDescent="0.25">
      <c r="A152" s="330"/>
      <c r="B152" s="107"/>
      <c r="C152" s="45"/>
      <c r="D152" s="251"/>
      <c r="E152" s="276"/>
      <c r="F152" s="84"/>
    </row>
    <row r="153" spans="1:6" s="2" customFormat="1" ht="13.2" x14ac:dyDescent="0.25">
      <c r="A153" s="330"/>
      <c r="B153" s="107"/>
      <c r="C153" s="45"/>
      <c r="D153" s="251"/>
      <c r="E153" s="276"/>
      <c r="F153" s="84"/>
    </row>
    <row r="154" spans="1:6" s="2" customFormat="1" ht="13.2" x14ac:dyDescent="0.25">
      <c r="A154" s="330"/>
      <c r="B154" s="107"/>
      <c r="C154" s="45"/>
      <c r="D154" s="251"/>
      <c r="E154" s="276"/>
      <c r="F154" s="84"/>
    </row>
    <row r="155" spans="1:6" s="148" customFormat="1" ht="14.4" x14ac:dyDescent="0.3">
      <c r="A155" s="330"/>
      <c r="B155" s="107"/>
      <c r="C155" s="45"/>
      <c r="D155" s="251"/>
      <c r="E155" s="276"/>
      <c r="F155" s="84"/>
    </row>
    <row r="156" spans="1:6" s="148" customFormat="1" ht="14.4" x14ac:dyDescent="0.3">
      <c r="A156" s="330"/>
      <c r="B156" s="107"/>
      <c r="C156" s="45"/>
      <c r="D156" s="63"/>
      <c r="E156" s="276"/>
      <c r="F156" s="84"/>
    </row>
    <row r="157" spans="1:6" s="148" customFormat="1" ht="14.4" x14ac:dyDescent="0.3">
      <c r="A157" s="330"/>
      <c r="B157" s="107"/>
      <c r="C157" s="45"/>
      <c r="D157" s="63"/>
      <c r="E157" s="276"/>
      <c r="F157" s="84"/>
    </row>
    <row r="158" spans="1:6" s="148" customFormat="1" ht="14.4" x14ac:dyDescent="0.3">
      <c r="A158" s="330"/>
      <c r="B158" s="107"/>
      <c r="C158" s="45"/>
      <c r="D158" s="253"/>
      <c r="E158" s="276"/>
      <c r="F158" s="84"/>
    </row>
    <row r="159" spans="1:6" s="148" customFormat="1" ht="15.75" customHeight="1" x14ac:dyDescent="0.3">
      <c r="A159" s="330"/>
      <c r="B159" s="107"/>
      <c r="C159" s="45"/>
      <c r="D159" s="253"/>
      <c r="E159" s="276"/>
      <c r="F159" s="84"/>
    </row>
    <row r="160" spans="1:6" s="148" customFormat="1" ht="14.4" x14ac:dyDescent="0.3">
      <c r="A160" s="330"/>
      <c r="B160" s="41"/>
      <c r="C160" s="45"/>
      <c r="D160" s="253"/>
      <c r="E160" s="276"/>
      <c r="F160" s="84"/>
    </row>
    <row r="161" spans="1:6" s="148" customFormat="1" ht="14.4" x14ac:dyDescent="0.3">
      <c r="A161" s="330"/>
      <c r="B161" s="107"/>
      <c r="C161" s="45"/>
      <c r="D161" s="253"/>
      <c r="E161" s="276"/>
      <c r="F161" s="84"/>
    </row>
    <row r="162" spans="1:6" s="148" customFormat="1" ht="14.4" x14ac:dyDescent="0.3">
      <c r="A162" s="330"/>
      <c r="B162" s="107"/>
      <c r="C162" s="45"/>
      <c r="D162" s="253"/>
      <c r="E162" s="84"/>
      <c r="F162" s="84"/>
    </row>
    <row r="163" spans="1:6" s="148" customFormat="1" ht="14.4" x14ac:dyDescent="0.3">
      <c r="A163" s="330"/>
      <c r="B163" s="107"/>
      <c r="C163" s="45"/>
      <c r="D163" s="253"/>
      <c r="E163" s="84"/>
      <c r="F163" s="84"/>
    </row>
    <row r="164" spans="1:6" s="148" customFormat="1" ht="14.4" x14ac:dyDescent="0.3">
      <c r="A164" s="330"/>
      <c r="B164" s="107"/>
      <c r="C164" s="45"/>
      <c r="D164" s="253"/>
      <c r="E164" s="84"/>
      <c r="F164" s="84"/>
    </row>
    <row r="165" spans="1:6" s="148" customFormat="1" ht="14.4" x14ac:dyDescent="0.3">
      <c r="A165" s="330"/>
      <c r="B165" s="107"/>
      <c r="C165" s="45"/>
      <c r="D165" s="253"/>
      <c r="E165" s="84"/>
      <c r="F165" s="84"/>
    </row>
    <row r="166" spans="1:6" s="148" customFormat="1" ht="14.4" x14ac:dyDescent="0.3">
      <c r="A166" s="330"/>
      <c r="B166" s="107"/>
      <c r="C166" s="45"/>
      <c r="D166" s="253"/>
      <c r="E166" s="84"/>
      <c r="F166" s="84"/>
    </row>
    <row r="167" spans="1:6" s="148" customFormat="1" ht="14.4" x14ac:dyDescent="0.3">
      <c r="A167" s="330"/>
      <c r="B167" s="107"/>
      <c r="C167" s="45"/>
      <c r="D167" s="253"/>
      <c r="E167" s="84"/>
      <c r="F167" s="84"/>
    </row>
    <row r="168" spans="1:6" s="148" customFormat="1" ht="14.4" x14ac:dyDescent="0.3">
      <c r="A168" s="330"/>
      <c r="B168" s="107"/>
      <c r="C168" s="45"/>
      <c r="D168" s="253"/>
      <c r="E168" s="84"/>
      <c r="F168" s="84"/>
    </row>
    <row r="169" spans="1:6" s="148" customFormat="1" ht="14.4" x14ac:dyDescent="0.3">
      <c r="A169" s="330"/>
      <c r="B169" s="107"/>
      <c r="C169" s="45"/>
      <c r="D169" s="253"/>
      <c r="E169" s="84"/>
      <c r="F169" s="84"/>
    </row>
    <row r="170" spans="1:6" s="148" customFormat="1" ht="14.4" x14ac:dyDescent="0.3">
      <c r="A170" s="330"/>
      <c r="B170" s="107"/>
      <c r="C170" s="45"/>
      <c r="D170" s="253"/>
      <c r="E170" s="84"/>
      <c r="F170" s="84"/>
    </row>
    <row r="171" spans="1:6" s="4" customFormat="1" ht="10.199999999999999" x14ac:dyDescent="0.2">
      <c r="A171" s="330"/>
      <c r="B171" s="107"/>
      <c r="C171" s="45"/>
      <c r="D171" s="253"/>
      <c r="E171" s="84"/>
      <c r="F171" s="84"/>
    </row>
    <row r="172" spans="1:6" s="4" customFormat="1" ht="10.199999999999999" x14ac:dyDescent="0.2">
      <c r="A172" s="330"/>
      <c r="B172" s="107"/>
      <c r="C172" s="45"/>
      <c r="D172" s="253"/>
      <c r="E172" s="84"/>
      <c r="F172" s="84"/>
    </row>
    <row r="173" spans="1:6" s="2" customFormat="1" ht="13.2" x14ac:dyDescent="0.25">
      <c r="A173" s="330"/>
      <c r="B173" s="107"/>
      <c r="C173" s="45"/>
      <c r="D173" s="253"/>
      <c r="E173" s="84"/>
      <c r="F173" s="84"/>
    </row>
    <row r="174" spans="1:6" s="4" customFormat="1" ht="10.199999999999999" x14ac:dyDescent="0.2">
      <c r="A174" s="330"/>
      <c r="B174" s="107"/>
      <c r="C174" s="45"/>
      <c r="D174" s="253"/>
      <c r="E174" s="84"/>
      <c r="F174" s="84"/>
    </row>
    <row r="175" spans="1:6" s="2" customFormat="1" ht="13.2" x14ac:dyDescent="0.25">
      <c r="A175" s="330"/>
      <c r="B175" s="107"/>
      <c r="C175" s="45"/>
      <c r="D175" s="253"/>
      <c r="E175" s="84"/>
      <c r="F175" s="84"/>
    </row>
    <row r="176" spans="1:6" s="4" customFormat="1" ht="10.199999999999999" x14ac:dyDescent="0.2">
      <c r="A176" s="330"/>
      <c r="B176" s="107"/>
      <c r="C176" s="45"/>
      <c r="D176" s="253"/>
      <c r="E176" s="84"/>
      <c r="F176" s="84"/>
    </row>
    <row r="177" spans="1:6" s="2" customFormat="1" ht="13.2" x14ac:dyDescent="0.25">
      <c r="A177" s="330"/>
      <c r="B177" s="53"/>
      <c r="C177" s="45"/>
      <c r="D177" s="253"/>
      <c r="E177" s="84"/>
      <c r="F177" s="84"/>
    </row>
    <row r="178" spans="1:6" s="4" customFormat="1" ht="10.199999999999999" x14ac:dyDescent="0.2">
      <c r="A178" s="330"/>
      <c r="B178" s="53"/>
      <c r="C178" s="45"/>
      <c r="D178" s="253"/>
      <c r="E178" s="84"/>
      <c r="F178" s="84"/>
    </row>
    <row r="179" spans="1:6" s="4" customFormat="1" ht="10.199999999999999" x14ac:dyDescent="0.2">
      <c r="A179" s="330"/>
      <c r="B179" s="107"/>
      <c r="C179" s="45"/>
      <c r="D179" s="253"/>
      <c r="E179" s="84"/>
      <c r="F179" s="84"/>
    </row>
    <row r="180" spans="1:6" s="2" customFormat="1" ht="13.2" x14ac:dyDescent="0.25">
      <c r="A180" s="330"/>
      <c r="B180" s="107"/>
      <c r="C180" s="45"/>
      <c r="D180" s="253"/>
      <c r="E180" s="84"/>
      <c r="F180" s="84"/>
    </row>
    <row r="181" spans="1:6" s="4" customFormat="1" ht="10.199999999999999" x14ac:dyDescent="0.2">
      <c r="A181" s="73"/>
      <c r="B181" s="107"/>
      <c r="C181" s="45"/>
      <c r="D181" s="253"/>
      <c r="E181" s="84"/>
      <c r="F181" s="84"/>
    </row>
    <row r="182" spans="1:6" s="2" customFormat="1" ht="13.2" x14ac:dyDescent="0.25">
      <c r="A182" s="330"/>
      <c r="B182" s="107"/>
      <c r="C182" s="45"/>
      <c r="D182" s="253"/>
      <c r="E182" s="84"/>
      <c r="F182" s="84"/>
    </row>
    <row r="183" spans="1:6" s="2" customFormat="1" ht="13.2" x14ac:dyDescent="0.25">
      <c r="A183" s="330"/>
      <c r="B183" s="107"/>
      <c r="C183" s="45"/>
      <c r="D183" s="253"/>
      <c r="E183" s="84"/>
      <c r="F183" s="84"/>
    </row>
    <row r="184" spans="1:6" s="4" customFormat="1" ht="10.199999999999999" x14ac:dyDescent="0.2">
      <c r="A184" s="330"/>
      <c r="B184" s="107"/>
      <c r="C184" s="45"/>
      <c r="D184" s="253"/>
      <c r="E184" s="84"/>
      <c r="F184" s="84"/>
    </row>
    <row r="185" spans="1:6" s="2" customFormat="1" ht="13.2" x14ac:dyDescent="0.25">
      <c r="A185" s="330"/>
      <c r="B185" s="107"/>
      <c r="C185" s="42"/>
      <c r="D185" s="253"/>
      <c r="E185" s="84"/>
      <c r="F185" s="84"/>
    </row>
    <row r="186" spans="1:6" s="4" customFormat="1" ht="10.199999999999999" x14ac:dyDescent="0.2">
      <c r="A186" s="224"/>
      <c r="B186" s="107"/>
      <c r="C186" s="45"/>
      <c r="D186" s="253"/>
      <c r="E186" s="84"/>
      <c r="F186" s="84"/>
    </row>
    <row r="187" spans="1:6" s="4" customFormat="1" ht="10.199999999999999" x14ac:dyDescent="0.2">
      <c r="A187" s="224"/>
      <c r="B187" s="107"/>
      <c r="C187" s="45"/>
      <c r="D187" s="253"/>
      <c r="E187" s="84"/>
      <c r="F187" s="84"/>
    </row>
    <row r="188" spans="1:6" s="2" customFormat="1" ht="13.2" x14ac:dyDescent="0.25">
      <c r="A188" s="224"/>
      <c r="B188" s="107"/>
      <c r="C188" s="45"/>
      <c r="D188" s="253"/>
      <c r="E188" s="84"/>
      <c r="F188" s="84"/>
    </row>
    <row r="189" spans="1:6" s="4" customFormat="1" ht="10.199999999999999" x14ac:dyDescent="0.2">
      <c r="A189" s="330"/>
      <c r="B189" s="107"/>
      <c r="C189" s="45"/>
      <c r="D189" s="253"/>
      <c r="E189" s="84"/>
      <c r="F189" s="84"/>
    </row>
    <row r="190" spans="1:6" s="4" customFormat="1" ht="10.199999999999999" x14ac:dyDescent="0.2">
      <c r="A190" s="330"/>
      <c r="B190" s="107"/>
      <c r="C190" s="45"/>
      <c r="D190" s="253"/>
      <c r="E190" s="84"/>
      <c r="F190" s="84"/>
    </row>
    <row r="191" spans="1:6" s="2" customFormat="1" ht="13.2" x14ac:dyDescent="0.25">
      <c r="A191" s="73"/>
      <c r="B191" s="107"/>
      <c r="C191" s="45"/>
      <c r="D191" s="253"/>
      <c r="E191" s="84"/>
      <c r="F191" s="84"/>
    </row>
    <row r="192" spans="1:6" s="4" customFormat="1" ht="10.199999999999999" x14ac:dyDescent="0.2">
      <c r="A192" s="73"/>
      <c r="B192" s="53"/>
      <c r="C192" s="45"/>
      <c r="D192" s="253"/>
      <c r="E192" s="84"/>
      <c r="F192" s="84"/>
    </row>
    <row r="193" spans="1:6" s="2" customFormat="1" ht="13.2" x14ac:dyDescent="0.25">
      <c r="A193" s="73"/>
      <c r="B193" s="53"/>
      <c r="C193" s="45"/>
      <c r="D193" s="253"/>
      <c r="E193" s="84"/>
      <c r="F193" s="84"/>
    </row>
    <row r="194" spans="1:6" s="2" customFormat="1" ht="13.2" x14ac:dyDescent="0.25">
      <c r="A194" s="73"/>
      <c r="B194" s="53"/>
      <c r="C194" s="45"/>
      <c r="D194" s="253"/>
      <c r="E194" s="84"/>
      <c r="F194" s="84"/>
    </row>
    <row r="195" spans="1:6" s="4" customFormat="1" ht="10.199999999999999" x14ac:dyDescent="0.2">
      <c r="A195" s="73"/>
      <c r="B195" s="53"/>
      <c r="C195" s="45"/>
      <c r="D195" s="253"/>
      <c r="E195" s="84"/>
      <c r="F195" s="84"/>
    </row>
    <row r="196" spans="1:6" s="4" customFormat="1" ht="10.199999999999999" x14ac:dyDescent="0.2">
      <c r="A196" s="73"/>
      <c r="B196" s="53"/>
      <c r="C196" s="45"/>
      <c r="D196" s="253"/>
      <c r="E196" s="84"/>
      <c r="F196" s="84"/>
    </row>
    <row r="197" spans="1:6" s="4" customFormat="1" ht="10.199999999999999" x14ac:dyDescent="0.2">
      <c r="A197" s="73"/>
      <c r="B197" s="53"/>
      <c r="C197" s="45"/>
      <c r="D197" s="253"/>
      <c r="E197" s="84"/>
      <c r="F197" s="84"/>
    </row>
    <row r="198" spans="1:6" s="2" customFormat="1" ht="13.2" x14ac:dyDescent="0.25">
      <c r="A198" s="330"/>
      <c r="B198" s="53"/>
      <c r="C198" s="45"/>
      <c r="D198" s="253"/>
      <c r="E198" s="84"/>
      <c r="F198" s="84"/>
    </row>
    <row r="199" spans="1:6" s="4" customFormat="1" ht="10.199999999999999" x14ac:dyDescent="0.2">
      <c r="A199" s="330"/>
      <c r="B199" s="53"/>
      <c r="C199" s="45"/>
      <c r="D199" s="253"/>
      <c r="E199" s="84"/>
      <c r="F199" s="84"/>
    </row>
    <row r="200" spans="1:6" s="2" customFormat="1" ht="13.2" x14ac:dyDescent="0.25">
      <c r="A200" s="330"/>
      <c r="B200" s="53"/>
      <c r="C200" s="45"/>
      <c r="D200" s="253"/>
      <c r="E200" s="84"/>
      <c r="F200" s="84"/>
    </row>
    <row r="201" spans="1:6" s="2" customFormat="1" ht="13.2" x14ac:dyDescent="0.25">
      <c r="A201" s="330"/>
      <c r="B201" s="53"/>
      <c r="C201" s="45"/>
      <c r="D201" s="253"/>
      <c r="E201" s="84"/>
      <c r="F201" s="84"/>
    </row>
    <row r="202" spans="1:6" s="4" customFormat="1" ht="10.199999999999999" x14ac:dyDescent="0.2">
      <c r="A202" s="330"/>
      <c r="B202" s="53"/>
      <c r="C202" s="45"/>
      <c r="D202" s="253"/>
      <c r="E202" s="84"/>
      <c r="F202" s="84"/>
    </row>
    <row r="203" spans="1:6" s="2" customFormat="1" ht="13.2" x14ac:dyDescent="0.25">
      <c r="A203" s="330"/>
      <c r="B203" s="53"/>
      <c r="C203" s="45"/>
      <c r="D203" s="253"/>
      <c r="E203" s="84"/>
      <c r="F203" s="84"/>
    </row>
    <row r="204" spans="1:6" s="4" customFormat="1" ht="10.199999999999999" x14ac:dyDescent="0.2">
      <c r="A204" s="330"/>
      <c r="B204" s="53"/>
      <c r="C204" s="45"/>
      <c r="D204" s="253"/>
      <c r="E204" s="84"/>
      <c r="F204" s="84"/>
    </row>
    <row r="205" spans="1:6" s="4" customFormat="1" ht="10.199999999999999" x14ac:dyDescent="0.2">
      <c r="A205" s="73"/>
      <c r="B205" s="107"/>
      <c r="C205" s="45"/>
      <c r="D205" s="70"/>
      <c r="E205" s="84"/>
      <c r="F205" s="84"/>
    </row>
    <row r="206" spans="1:6" s="2" customFormat="1" ht="13.2" x14ac:dyDescent="0.25">
      <c r="A206" s="73"/>
      <c r="B206" s="107"/>
      <c r="C206" s="45"/>
      <c r="D206" s="70"/>
      <c r="E206" s="84"/>
      <c r="F206" s="84"/>
    </row>
    <row r="207" spans="1:6" s="2" customFormat="1" ht="13.2" x14ac:dyDescent="0.25">
      <c r="A207" s="73"/>
      <c r="B207" s="53"/>
      <c r="C207" s="45"/>
      <c r="D207" s="70"/>
      <c r="E207" s="84"/>
      <c r="F207" s="84"/>
    </row>
    <row r="208" spans="1:6" s="4" customFormat="1" ht="10.199999999999999" x14ac:dyDescent="0.2">
      <c r="A208" s="73"/>
      <c r="B208" s="53"/>
      <c r="C208" s="45"/>
      <c r="D208" s="70"/>
      <c r="E208" s="84"/>
      <c r="F208" s="84"/>
    </row>
    <row r="209" spans="1:6" s="4" customFormat="1" x14ac:dyDescent="0.2">
      <c r="A209" s="192"/>
      <c r="B209" s="53"/>
      <c r="C209" s="45"/>
      <c r="D209" s="90"/>
      <c r="E209" s="84"/>
      <c r="F209" s="84"/>
    </row>
    <row r="210" spans="1:6" s="4" customFormat="1" x14ac:dyDescent="0.2">
      <c r="A210" s="192"/>
      <c r="B210" s="156"/>
      <c r="C210" s="45"/>
      <c r="D210" s="90"/>
      <c r="E210" s="84"/>
      <c r="F210" s="84"/>
    </row>
    <row r="211" spans="1:6" s="4" customFormat="1" x14ac:dyDescent="0.2">
      <c r="A211" s="192"/>
      <c r="B211" s="191"/>
      <c r="C211" s="45"/>
      <c r="D211" s="90"/>
      <c r="E211" s="84"/>
      <c r="F211" s="84"/>
    </row>
    <row r="212" spans="1:6" s="2" customFormat="1" x14ac:dyDescent="0.25">
      <c r="A212" s="192"/>
      <c r="B212" s="191"/>
      <c r="C212" s="45"/>
      <c r="D212" s="90"/>
      <c r="E212" s="84"/>
      <c r="F212" s="84"/>
    </row>
    <row r="213" spans="1:6" s="2" customFormat="1" x14ac:dyDescent="0.25">
      <c r="A213" s="192"/>
      <c r="B213" s="53"/>
      <c r="C213" s="45"/>
      <c r="D213" s="90"/>
      <c r="E213" s="84"/>
      <c r="F213" s="84"/>
    </row>
    <row r="214" spans="1:6" x14ac:dyDescent="0.25">
      <c r="A214" s="192"/>
      <c r="B214" s="53"/>
      <c r="C214" s="45"/>
      <c r="D214" s="90"/>
      <c r="F214" s="84"/>
    </row>
    <row r="215" spans="1:6" s="2" customFormat="1" x14ac:dyDescent="0.3">
      <c r="A215" s="330"/>
      <c r="B215" s="107"/>
      <c r="C215" s="45"/>
      <c r="D215" s="259"/>
      <c r="E215" s="84"/>
      <c r="F215" s="84"/>
    </row>
    <row r="216" spans="1:6" s="2" customFormat="1" x14ac:dyDescent="0.3">
      <c r="A216" s="73"/>
      <c r="B216" s="107"/>
      <c r="C216" s="45"/>
      <c r="D216" s="259"/>
      <c r="E216" s="84"/>
      <c r="F216" s="84"/>
    </row>
    <row r="217" spans="1:6" x14ac:dyDescent="0.3">
      <c r="A217" s="73"/>
      <c r="B217" s="107"/>
      <c r="C217" s="45"/>
      <c r="D217" s="146"/>
      <c r="F217" s="84"/>
    </row>
    <row r="218" spans="1:6" s="2" customFormat="1" x14ac:dyDescent="0.3">
      <c r="A218" s="192"/>
      <c r="B218" s="107"/>
      <c r="C218" s="45"/>
      <c r="D218" s="260"/>
      <c r="E218" s="84"/>
      <c r="F218" s="84"/>
    </row>
    <row r="219" spans="1:6" s="2" customFormat="1" x14ac:dyDescent="0.25">
      <c r="A219" s="192"/>
      <c r="B219" s="107"/>
      <c r="C219" s="45"/>
      <c r="D219" s="90"/>
      <c r="E219" s="84"/>
      <c r="F219" s="84"/>
    </row>
    <row r="220" spans="1:6" s="4" customFormat="1" ht="10.199999999999999" x14ac:dyDescent="0.2">
      <c r="A220" s="224"/>
      <c r="B220" s="107"/>
      <c r="C220" s="45"/>
      <c r="D220" s="70"/>
      <c r="E220" s="84"/>
      <c r="F220" s="84"/>
    </row>
    <row r="221" spans="1:6" s="2" customFormat="1" ht="13.2" x14ac:dyDescent="0.25">
      <c r="A221" s="334"/>
      <c r="B221" s="107"/>
      <c r="C221" s="45"/>
      <c r="D221" s="70"/>
      <c r="E221" s="84"/>
      <c r="F221" s="84"/>
    </row>
    <row r="222" spans="1:6" s="2" customFormat="1" ht="13.2" x14ac:dyDescent="0.25">
      <c r="A222" s="224"/>
      <c r="B222" s="53"/>
      <c r="C222" s="45"/>
      <c r="D222" s="70"/>
      <c r="E222" s="84"/>
      <c r="F222" s="84"/>
    </row>
    <row r="223" spans="1:6" s="4" customFormat="1" ht="10.199999999999999" x14ac:dyDescent="0.2">
      <c r="A223" s="224"/>
      <c r="B223" s="53"/>
      <c r="C223" s="45"/>
      <c r="D223" s="70"/>
      <c r="E223" s="84"/>
      <c r="F223" s="84"/>
    </row>
    <row r="224" spans="1:6" s="4" customFormat="1" ht="10.199999999999999" x14ac:dyDescent="0.2">
      <c r="A224" s="224"/>
      <c r="B224" s="53"/>
      <c r="C224" s="45"/>
      <c r="D224" s="70"/>
      <c r="E224" s="84"/>
      <c r="F224" s="84"/>
    </row>
    <row r="225" spans="1:6" s="4" customFormat="1" ht="10.199999999999999" x14ac:dyDescent="0.2">
      <c r="A225" s="224"/>
      <c r="B225" s="53"/>
      <c r="C225" s="45"/>
      <c r="D225" s="70"/>
      <c r="E225" s="84"/>
      <c r="F225" s="84"/>
    </row>
    <row r="226" spans="1:6" s="2" customFormat="1" ht="13.2" x14ac:dyDescent="0.25">
      <c r="A226" s="224"/>
      <c r="B226" s="53"/>
      <c r="C226" s="45"/>
      <c r="D226" s="70"/>
      <c r="E226" s="84"/>
      <c r="F226" s="84"/>
    </row>
    <row r="227" spans="1:6" s="148" customFormat="1" ht="14.4" x14ac:dyDescent="0.3">
      <c r="A227" s="224"/>
      <c r="B227" s="107"/>
      <c r="C227" s="45"/>
      <c r="D227" s="70"/>
      <c r="F227" s="84"/>
    </row>
    <row r="228" spans="1:6" s="148" customFormat="1" ht="14.4" x14ac:dyDescent="0.3">
      <c r="A228" s="318"/>
      <c r="B228" s="53"/>
      <c r="C228" s="42"/>
      <c r="D228" s="63"/>
      <c r="F228" s="84"/>
    </row>
    <row r="229" spans="1:6" s="148" customFormat="1" ht="16.5" customHeight="1" x14ac:dyDescent="0.3">
      <c r="A229" s="318"/>
      <c r="B229" s="344"/>
      <c r="C229" s="42"/>
      <c r="D229" s="63"/>
      <c r="E229" s="92"/>
      <c r="F229" s="84"/>
    </row>
    <row r="230" spans="1:6" s="2" customFormat="1" ht="13.2" x14ac:dyDescent="0.25">
      <c r="A230" s="318"/>
      <c r="B230" s="344"/>
      <c r="C230" s="42"/>
      <c r="D230" s="63"/>
      <c r="E230" s="84"/>
      <c r="F230" s="84"/>
    </row>
    <row r="231" spans="1:6" s="2" customFormat="1" ht="13.2" x14ac:dyDescent="0.25">
      <c r="A231" s="224"/>
      <c r="B231" s="344"/>
      <c r="C231" s="45"/>
      <c r="D231" s="70"/>
      <c r="E231" s="84"/>
      <c r="F231" s="84"/>
    </row>
    <row r="232" spans="1:6" s="4" customFormat="1" ht="10.199999999999999" x14ac:dyDescent="0.2">
      <c r="A232" s="224"/>
      <c r="B232" s="344"/>
      <c r="C232" s="345"/>
      <c r="D232" s="70"/>
      <c r="E232" s="84"/>
      <c r="F232" s="84"/>
    </row>
    <row r="233" spans="1:6" s="2" customFormat="1" ht="13.2" x14ac:dyDescent="0.25">
      <c r="A233" s="224"/>
      <c r="B233" s="344"/>
      <c r="C233" s="345"/>
      <c r="D233" s="70"/>
      <c r="E233" s="84"/>
      <c r="F233" s="84"/>
    </row>
    <row r="234" spans="1:6" s="2" customFormat="1" ht="13.2" x14ac:dyDescent="0.25">
      <c r="A234" s="224"/>
      <c r="B234" s="344"/>
      <c r="C234" s="345"/>
      <c r="D234" s="70"/>
      <c r="E234" s="84"/>
      <c r="F234" s="84"/>
    </row>
    <row r="235" spans="1:6" s="2" customFormat="1" ht="13.2" x14ac:dyDescent="0.25">
      <c r="A235" s="224"/>
      <c r="B235" s="344"/>
      <c r="C235" s="345"/>
      <c r="D235" s="70"/>
      <c r="E235" s="84"/>
      <c r="F235" s="84"/>
    </row>
    <row r="236" spans="1:6" s="4" customFormat="1" ht="10.199999999999999" x14ac:dyDescent="0.2">
      <c r="A236" s="224"/>
      <c r="B236" s="344"/>
      <c r="C236" s="345"/>
      <c r="D236" s="70"/>
      <c r="E236" s="84"/>
      <c r="F236" s="84"/>
    </row>
    <row r="237" spans="1:6" s="2" customFormat="1" ht="15.75" customHeight="1" x14ac:dyDescent="0.25">
      <c r="A237" s="224"/>
      <c r="B237" s="344"/>
      <c r="C237" s="345"/>
      <c r="D237" s="70"/>
      <c r="E237" s="84"/>
      <c r="F237" s="84"/>
    </row>
    <row r="238" spans="1:6" s="2" customFormat="1" ht="13.2" x14ac:dyDescent="0.25">
      <c r="A238" s="224"/>
      <c r="B238" s="344"/>
      <c r="C238" s="345"/>
      <c r="D238" s="70"/>
      <c r="E238" s="84"/>
      <c r="F238" s="84"/>
    </row>
    <row r="239" spans="1:6" s="4" customFormat="1" ht="10.199999999999999" x14ac:dyDescent="0.2">
      <c r="A239" s="224"/>
      <c r="B239" s="344"/>
      <c r="C239" s="345"/>
      <c r="D239" s="70"/>
      <c r="E239" s="84"/>
      <c r="F239" s="84"/>
    </row>
    <row r="240" spans="1:6" s="2" customFormat="1" ht="13.2" x14ac:dyDescent="0.25">
      <c r="A240" s="224"/>
      <c r="B240" s="344"/>
      <c r="C240" s="345"/>
      <c r="D240" s="70"/>
      <c r="E240" s="84"/>
      <c r="F240" s="84"/>
    </row>
    <row r="241" spans="1:6" s="4" customFormat="1" ht="10.199999999999999" x14ac:dyDescent="0.2">
      <c r="A241" s="224"/>
      <c r="B241" s="344"/>
      <c r="C241" s="345"/>
      <c r="D241" s="70"/>
      <c r="E241" s="84"/>
      <c r="F241" s="84"/>
    </row>
    <row r="242" spans="1:6" s="2" customFormat="1" ht="13.2" x14ac:dyDescent="0.25">
      <c r="A242" s="224"/>
      <c r="B242" s="344"/>
      <c r="C242" s="345"/>
      <c r="D242" s="70"/>
      <c r="E242" s="84"/>
      <c r="F242" s="84"/>
    </row>
    <row r="243" spans="1:6" s="4" customFormat="1" ht="10.199999999999999" x14ac:dyDescent="0.2">
      <c r="A243" s="224"/>
      <c r="B243" s="344"/>
      <c r="C243" s="345"/>
      <c r="D243" s="70"/>
      <c r="E243" s="84"/>
      <c r="F243" s="84"/>
    </row>
    <row r="244" spans="1:6" s="2" customFormat="1" ht="13.2" x14ac:dyDescent="0.25">
      <c r="A244" s="224"/>
      <c r="B244" s="344"/>
      <c r="C244" s="345"/>
      <c r="D244" s="70"/>
      <c r="E244" s="84"/>
      <c r="F244" s="84"/>
    </row>
    <row r="245" spans="1:6" s="2" customFormat="1" ht="13.2" x14ac:dyDescent="0.25">
      <c r="A245" s="224"/>
      <c r="B245" s="344"/>
      <c r="C245" s="345"/>
      <c r="D245" s="70"/>
      <c r="E245" s="84"/>
      <c r="F245" s="84"/>
    </row>
    <row r="246" spans="1:6" s="4" customFormat="1" ht="10.199999999999999" x14ac:dyDescent="0.2">
      <c r="A246" s="224"/>
      <c r="B246" s="344"/>
      <c r="C246" s="45"/>
      <c r="D246" s="70"/>
      <c r="E246" s="84"/>
      <c r="F246" s="84"/>
    </row>
    <row r="247" spans="1:6" s="2" customFormat="1" ht="13.2" x14ac:dyDescent="0.25">
      <c r="A247" s="224"/>
      <c r="B247" s="53"/>
      <c r="C247" s="45"/>
      <c r="D247" s="70"/>
      <c r="E247" s="84"/>
      <c r="F247" s="84"/>
    </row>
    <row r="248" spans="1:6" s="4" customFormat="1" ht="10.199999999999999" x14ac:dyDescent="0.2">
      <c r="A248" s="224"/>
      <c r="B248" s="41"/>
      <c r="C248" s="45"/>
      <c r="D248" s="70"/>
      <c r="E248" s="84"/>
      <c r="F248" s="84"/>
    </row>
    <row r="249" spans="1:6" s="2" customFormat="1" ht="13.2" x14ac:dyDescent="0.25">
      <c r="A249" s="224"/>
      <c r="B249" s="41"/>
      <c r="C249" s="45"/>
      <c r="D249" s="70"/>
      <c r="E249" s="84"/>
      <c r="F249" s="84"/>
    </row>
    <row r="250" spans="1:6" s="4" customFormat="1" ht="10.199999999999999" x14ac:dyDescent="0.2">
      <c r="A250" s="224"/>
      <c r="B250" s="41"/>
      <c r="C250" s="45"/>
      <c r="D250" s="70"/>
      <c r="E250" s="84"/>
      <c r="F250" s="84"/>
    </row>
    <row r="251" spans="1:6" s="2" customFormat="1" ht="13.2" x14ac:dyDescent="0.25">
      <c r="A251" s="224"/>
      <c r="B251" s="53"/>
      <c r="C251" s="45"/>
      <c r="D251" s="70"/>
      <c r="E251" s="84"/>
      <c r="F251" s="84"/>
    </row>
    <row r="252" spans="1:6" s="4" customFormat="1" ht="10.199999999999999" x14ac:dyDescent="0.2">
      <c r="A252" s="224"/>
      <c r="B252" s="53"/>
      <c r="C252" s="45"/>
      <c r="D252" s="70"/>
      <c r="E252" s="84"/>
      <c r="F252" s="84"/>
    </row>
    <row r="253" spans="1:6" s="2" customFormat="1" ht="13.2" x14ac:dyDescent="0.25">
      <c r="A253" s="224"/>
      <c r="B253" s="53"/>
      <c r="C253" s="45"/>
      <c r="D253" s="70"/>
      <c r="E253" s="84"/>
      <c r="F253" s="84"/>
    </row>
    <row r="254" spans="1:6" s="4" customFormat="1" ht="10.199999999999999" x14ac:dyDescent="0.2">
      <c r="A254" s="73"/>
      <c r="B254" s="53"/>
      <c r="C254" s="45"/>
      <c r="D254" s="70"/>
      <c r="E254" s="84"/>
      <c r="F254" s="84"/>
    </row>
    <row r="255" spans="1:6" s="4" customFormat="1" ht="10.199999999999999" x14ac:dyDescent="0.2">
      <c r="A255" s="192"/>
      <c r="B255" s="53"/>
      <c r="C255" s="45"/>
      <c r="D255" s="196"/>
      <c r="E255" s="84"/>
      <c r="F255" s="84"/>
    </row>
    <row r="256" spans="1:6" s="4" customFormat="1" ht="10.199999999999999" x14ac:dyDescent="0.2">
      <c r="A256" s="224"/>
      <c r="B256" s="107"/>
      <c r="C256" s="45"/>
      <c r="D256" s="70"/>
      <c r="E256" s="84"/>
      <c r="F256" s="84"/>
    </row>
    <row r="257" spans="1:6" s="2" customFormat="1" ht="13.2" x14ac:dyDescent="0.25">
      <c r="A257" s="330"/>
      <c r="B257" s="53"/>
      <c r="C257" s="45"/>
      <c r="D257" s="173"/>
      <c r="E257" s="84"/>
      <c r="F257" s="84"/>
    </row>
    <row r="258" spans="1:6" s="4" customFormat="1" ht="10.199999999999999" x14ac:dyDescent="0.2">
      <c r="A258" s="73"/>
      <c r="B258" s="53"/>
      <c r="C258" s="45"/>
      <c r="D258" s="70"/>
      <c r="E258" s="84"/>
      <c r="F258" s="84"/>
    </row>
    <row r="259" spans="1:6" s="2" customFormat="1" ht="13.2" x14ac:dyDescent="0.25">
      <c r="A259" s="73"/>
      <c r="B259" s="53"/>
      <c r="C259" s="45"/>
      <c r="D259" s="70"/>
      <c r="E259" s="84"/>
      <c r="F259" s="84"/>
    </row>
    <row r="260" spans="1:6" s="4" customFormat="1" ht="10.199999999999999" x14ac:dyDescent="0.2">
      <c r="A260" s="73"/>
      <c r="B260" s="53"/>
      <c r="C260" s="45"/>
      <c r="D260" s="70"/>
      <c r="E260" s="84"/>
      <c r="F260" s="84"/>
    </row>
    <row r="261" spans="1:6" s="2" customFormat="1" ht="13.2" x14ac:dyDescent="0.25">
      <c r="A261" s="73"/>
      <c r="B261" s="344"/>
      <c r="C261" s="345"/>
      <c r="D261" s="70"/>
      <c r="E261" s="84"/>
      <c r="F261" s="84"/>
    </row>
    <row r="262" spans="1:6" s="2" customFormat="1" ht="13.2" x14ac:dyDescent="0.25">
      <c r="A262" s="73"/>
      <c r="B262" s="344"/>
      <c r="C262" s="345"/>
      <c r="D262" s="70"/>
      <c r="E262" s="84"/>
      <c r="F262" s="84"/>
    </row>
    <row r="263" spans="1:6" s="2" customFormat="1" ht="13.2" x14ac:dyDescent="0.25">
      <c r="A263" s="73"/>
      <c r="B263" s="344"/>
      <c r="C263" s="345"/>
      <c r="D263" s="70"/>
      <c r="E263" s="84"/>
      <c r="F263" s="84"/>
    </row>
    <row r="264" spans="1:6" s="2" customFormat="1" ht="13.2" x14ac:dyDescent="0.25">
      <c r="A264" s="73"/>
      <c r="B264" s="344"/>
      <c r="C264" s="345"/>
      <c r="D264" s="70"/>
      <c r="E264" s="84"/>
      <c r="F264" s="84"/>
    </row>
    <row r="265" spans="1:6" s="4" customFormat="1" ht="10.199999999999999" x14ac:dyDescent="0.2">
      <c r="A265" s="73"/>
      <c r="B265" s="344"/>
      <c r="C265" s="345"/>
      <c r="D265" s="70"/>
      <c r="E265" s="84"/>
      <c r="F265" s="84"/>
    </row>
    <row r="266" spans="1:6" s="4" customFormat="1" ht="10.199999999999999" x14ac:dyDescent="0.2">
      <c r="A266" s="73"/>
      <c r="B266" s="344"/>
      <c r="C266" s="345"/>
      <c r="D266" s="70"/>
      <c r="E266" s="84"/>
      <c r="F266" s="84"/>
    </row>
    <row r="267" spans="1:6" s="2" customFormat="1" ht="13.2" x14ac:dyDescent="0.25">
      <c r="A267" s="73"/>
      <c r="B267" s="344"/>
      <c r="C267" s="345"/>
      <c r="D267" s="70"/>
      <c r="E267" s="84"/>
      <c r="F267" s="84"/>
    </row>
    <row r="268" spans="1:6" s="4" customFormat="1" ht="10.199999999999999" x14ac:dyDescent="0.2">
      <c r="A268" s="73"/>
      <c r="B268" s="344"/>
      <c r="C268" s="345"/>
      <c r="D268" s="70"/>
      <c r="E268" s="84"/>
      <c r="F268" s="84"/>
    </row>
    <row r="269" spans="1:6" s="4" customFormat="1" ht="10.199999999999999" x14ac:dyDescent="0.2">
      <c r="A269" s="73"/>
      <c r="B269" s="344"/>
      <c r="C269" s="345"/>
      <c r="D269" s="70"/>
      <c r="E269" s="84"/>
      <c r="F269" s="84"/>
    </row>
    <row r="270" spans="1:6" s="2" customFormat="1" ht="13.2" x14ac:dyDescent="0.25">
      <c r="A270" s="73"/>
      <c r="B270" s="344"/>
      <c r="C270" s="345"/>
      <c r="D270" s="70"/>
      <c r="E270" s="84"/>
      <c r="F270" s="84"/>
    </row>
    <row r="271" spans="1:6" s="4" customFormat="1" ht="10.199999999999999" x14ac:dyDescent="0.2">
      <c r="A271" s="73"/>
      <c r="B271" s="53"/>
      <c r="C271" s="45"/>
      <c r="D271" s="70"/>
      <c r="E271" s="84"/>
      <c r="F271" s="84"/>
    </row>
    <row r="272" spans="1:6" s="2" customFormat="1" ht="13.2" x14ac:dyDescent="0.25">
      <c r="A272" s="224"/>
      <c r="B272" s="107"/>
      <c r="C272" s="44"/>
      <c r="D272" s="70"/>
      <c r="E272" s="84"/>
      <c r="F272" s="84"/>
    </row>
    <row r="273" spans="1:6" s="2" customFormat="1" ht="13.2" x14ac:dyDescent="0.25">
      <c r="A273" s="73"/>
      <c r="B273" s="107"/>
      <c r="C273" s="45"/>
      <c r="D273" s="70"/>
      <c r="E273" s="84"/>
      <c r="F273" s="84"/>
    </row>
    <row r="274" spans="1:6" s="4" customFormat="1" ht="10.199999999999999" x14ac:dyDescent="0.2">
      <c r="A274" s="73"/>
      <c r="B274" s="40"/>
      <c r="C274" s="44"/>
      <c r="D274" s="70"/>
      <c r="E274" s="84"/>
      <c r="F274" s="84"/>
    </row>
    <row r="275" spans="1:6" s="2" customFormat="1" ht="13.2" x14ac:dyDescent="0.25">
      <c r="A275" s="224"/>
      <c r="B275" s="41"/>
      <c r="C275" s="45"/>
      <c r="D275" s="70"/>
      <c r="E275" s="84"/>
      <c r="F275" s="84"/>
    </row>
    <row r="276" spans="1:6" s="2" customFormat="1" ht="13.2" x14ac:dyDescent="0.25">
      <c r="A276" s="73"/>
      <c r="B276" s="53"/>
      <c r="C276" s="44"/>
      <c r="D276" s="70"/>
      <c r="E276" s="84"/>
      <c r="F276" s="276"/>
    </row>
    <row r="277" spans="1:6" s="2" customFormat="1" ht="13.2" x14ac:dyDescent="0.25">
      <c r="A277" s="73"/>
      <c r="B277" s="107"/>
      <c r="C277" s="44"/>
      <c r="D277" s="70"/>
      <c r="E277" s="84"/>
      <c r="F277" s="276"/>
    </row>
    <row r="278" spans="1:6" s="4" customFormat="1" ht="10.199999999999999" x14ac:dyDescent="0.2">
      <c r="A278" s="73"/>
      <c r="B278" s="40"/>
      <c r="C278" s="44"/>
      <c r="D278" s="70"/>
      <c r="E278" s="84"/>
      <c r="F278" s="278"/>
    </row>
    <row r="279" spans="1:6" s="2" customFormat="1" ht="14.4" x14ac:dyDescent="0.3">
      <c r="A279" s="224"/>
      <c r="B279" s="53"/>
      <c r="C279" s="44"/>
      <c r="D279" s="70"/>
      <c r="E279" s="276"/>
      <c r="F279" s="148"/>
    </row>
    <row r="280" spans="1:6" s="4" customFormat="1" ht="14.4" x14ac:dyDescent="0.3">
      <c r="A280" s="73"/>
      <c r="B280" s="53"/>
      <c r="C280" s="45"/>
      <c r="D280" s="70"/>
      <c r="E280" s="84"/>
      <c r="F280" s="148"/>
    </row>
    <row r="281" spans="1:6" s="4" customFormat="1" ht="14.4" x14ac:dyDescent="0.3">
      <c r="A281" s="224"/>
      <c r="B281" s="40"/>
      <c r="C281" s="44"/>
      <c r="D281" s="70"/>
      <c r="E281" s="301"/>
      <c r="F281" s="301"/>
    </row>
    <row r="282" spans="1:6" s="4" customFormat="1" ht="14.4" x14ac:dyDescent="0.3">
      <c r="A282" s="224"/>
      <c r="B282" s="40"/>
      <c r="C282" s="45"/>
      <c r="D282" s="70"/>
      <c r="E282" s="148"/>
      <c r="F282" s="148"/>
    </row>
    <row r="283" spans="1:6" s="2" customFormat="1" ht="14.4" x14ac:dyDescent="0.3">
      <c r="A283" s="224"/>
      <c r="B283" s="40"/>
      <c r="C283" s="45"/>
      <c r="D283" s="70"/>
      <c r="E283" s="148"/>
      <c r="F283" s="148"/>
    </row>
    <row r="284" spans="1:6" s="2" customFormat="1" ht="14.4" x14ac:dyDescent="0.3">
      <c r="A284" s="73"/>
      <c r="B284" s="40"/>
      <c r="C284" s="44"/>
      <c r="D284" s="70"/>
      <c r="E284" s="301"/>
      <c r="F284" s="148"/>
    </row>
    <row r="285" spans="1:6" s="148" customFormat="1" ht="14.4" x14ac:dyDescent="0.3">
      <c r="A285" s="73"/>
      <c r="B285" s="53"/>
      <c r="C285" s="45"/>
      <c r="D285" s="70"/>
      <c r="F285" s="301"/>
    </row>
    <row r="286" spans="1:6" s="4" customFormat="1" ht="14.4" x14ac:dyDescent="0.3">
      <c r="A286" s="318"/>
      <c r="B286" s="53"/>
      <c r="C286" s="44"/>
      <c r="D286" s="63"/>
      <c r="E286" s="148"/>
      <c r="F286" s="148"/>
    </row>
    <row r="287" spans="1:6" s="2" customFormat="1" ht="14.4" x14ac:dyDescent="0.3">
      <c r="A287" s="224"/>
      <c r="B287" s="40"/>
      <c r="C287" s="44"/>
      <c r="D287" s="70"/>
      <c r="E287" s="148"/>
      <c r="F287" s="301"/>
    </row>
    <row r="288" spans="1:6" s="148" customFormat="1" ht="14.4" x14ac:dyDescent="0.3">
      <c r="A288" s="73"/>
      <c r="B288" s="53"/>
      <c r="C288" s="45"/>
      <c r="D288" s="70"/>
      <c r="F288" s="301"/>
    </row>
    <row r="289" spans="1:6" ht="14.4" x14ac:dyDescent="0.3">
      <c r="A289" s="318"/>
      <c r="B289" s="53"/>
      <c r="C289" s="44"/>
      <c r="D289" s="63"/>
      <c r="E289" s="301"/>
      <c r="F289" s="301"/>
    </row>
    <row r="290" spans="1:6" s="301" customFormat="1" ht="14.4" x14ac:dyDescent="0.3">
      <c r="A290" s="330"/>
      <c r="B290" s="40"/>
      <c r="C290" s="44"/>
      <c r="D290" s="63"/>
    </row>
    <row r="291" spans="1:6" s="148" customFormat="1" ht="14.4" x14ac:dyDescent="0.3">
      <c r="A291" s="151"/>
      <c r="B291" s="53"/>
      <c r="C291" s="44"/>
      <c r="D291" s="300"/>
      <c r="E291" s="301"/>
      <c r="F291" s="301"/>
    </row>
    <row r="292" spans="1:6" s="148" customFormat="1" ht="14.4" x14ac:dyDescent="0.3">
      <c r="A292" s="393"/>
      <c r="B292" s="40"/>
      <c r="C292" s="45"/>
      <c r="D292" s="63"/>
      <c r="E292" s="301"/>
    </row>
    <row r="293" spans="1:6" s="301" customFormat="1" ht="14.4" x14ac:dyDescent="0.3">
      <c r="A293" s="318"/>
      <c r="B293" s="344"/>
      <c r="C293" s="45"/>
      <c r="D293" s="63"/>
      <c r="F293" s="148"/>
    </row>
    <row r="294" spans="1:6" s="148" customFormat="1" ht="14.4" x14ac:dyDescent="0.3">
      <c r="A294" s="151"/>
      <c r="B294" s="344"/>
      <c r="C294" s="45"/>
      <c r="D294" s="300"/>
      <c r="E294" s="301"/>
    </row>
    <row r="295" spans="1:6" s="148" customFormat="1" ht="14.4" x14ac:dyDescent="0.3">
      <c r="A295" s="335"/>
      <c r="B295" s="40"/>
      <c r="C295" s="44"/>
      <c r="D295" s="63"/>
    </row>
    <row r="296" spans="1:6" s="148" customFormat="1" ht="14.4" x14ac:dyDescent="0.3">
      <c r="A296" s="318"/>
      <c r="B296" s="53"/>
      <c r="C296" s="44"/>
      <c r="D296" s="63"/>
    </row>
    <row r="297" spans="1:6" s="148" customFormat="1" ht="14.4" x14ac:dyDescent="0.3">
      <c r="A297" s="318"/>
      <c r="B297" s="40"/>
      <c r="C297" s="45"/>
      <c r="D297" s="63"/>
    </row>
    <row r="298" spans="1:6" s="301" customFormat="1" ht="14.4" x14ac:dyDescent="0.3">
      <c r="A298" s="318"/>
      <c r="B298" s="40"/>
      <c r="C298" s="45"/>
      <c r="D298" s="63"/>
      <c r="E298" s="148"/>
    </row>
    <row r="299" spans="1:6" s="301" customFormat="1" ht="14.4" x14ac:dyDescent="0.3">
      <c r="A299" s="151"/>
      <c r="B299" s="40"/>
      <c r="C299" s="45"/>
      <c r="D299" s="300"/>
      <c r="E299" s="148"/>
      <c r="F299" s="148"/>
    </row>
    <row r="300" spans="1:6" s="301" customFormat="1" ht="14.4" x14ac:dyDescent="0.3">
      <c r="A300" s="151"/>
      <c r="B300" s="53"/>
      <c r="C300" s="44"/>
      <c r="D300" s="300"/>
      <c r="E300" s="148"/>
      <c r="F300" s="148"/>
    </row>
    <row r="301" spans="1:6" s="301" customFormat="1" ht="14.4" x14ac:dyDescent="0.3">
      <c r="A301" s="151"/>
      <c r="B301" s="40"/>
      <c r="C301" s="44"/>
      <c r="D301" s="300"/>
      <c r="F301" s="148"/>
    </row>
    <row r="302" spans="1:6" s="301" customFormat="1" ht="14.4" x14ac:dyDescent="0.3">
      <c r="A302" s="151"/>
      <c r="B302" s="40"/>
      <c r="C302" s="45"/>
      <c r="D302" s="300"/>
      <c r="E302" s="148"/>
      <c r="F302" s="148"/>
    </row>
    <row r="303" spans="1:6" s="301" customFormat="1" ht="14.4" x14ac:dyDescent="0.3">
      <c r="A303" s="151"/>
      <c r="B303" s="53"/>
      <c r="C303" s="45"/>
      <c r="D303" s="300"/>
      <c r="E303" s="148"/>
      <c r="F303" s="148"/>
    </row>
    <row r="304" spans="1:6" s="148" customFormat="1" ht="14.4" x14ac:dyDescent="0.3">
      <c r="A304" s="151"/>
      <c r="B304" s="53"/>
      <c r="C304" s="44"/>
      <c r="D304" s="300"/>
    </row>
    <row r="305" spans="1:6" s="148" customFormat="1" ht="14.4" x14ac:dyDescent="0.3">
      <c r="A305" s="347"/>
      <c r="B305" s="53"/>
      <c r="C305" s="45"/>
      <c r="D305" s="63"/>
      <c r="F305" s="301"/>
    </row>
    <row r="306" spans="1:6" s="148" customFormat="1" ht="14.4" x14ac:dyDescent="0.3">
      <c r="A306" s="347"/>
      <c r="B306" s="40"/>
      <c r="C306" s="45"/>
      <c r="D306" s="63"/>
    </row>
    <row r="307" spans="1:6" s="148" customFormat="1" ht="14.4" x14ac:dyDescent="0.3">
      <c r="A307" s="330"/>
      <c r="B307" s="40"/>
      <c r="C307" s="299"/>
      <c r="D307" s="63"/>
    </row>
    <row r="308" spans="1:6" s="148" customFormat="1" ht="14.4" x14ac:dyDescent="0.3">
      <c r="A308" s="330"/>
      <c r="B308" s="107"/>
      <c r="C308" s="45"/>
      <c r="D308" s="63"/>
      <c r="E308" s="301"/>
    </row>
    <row r="309" spans="1:6" s="148" customFormat="1" ht="14.4" x14ac:dyDescent="0.3">
      <c r="A309" s="330"/>
      <c r="B309" s="53"/>
      <c r="C309" s="45"/>
      <c r="D309" s="63"/>
      <c r="E309" s="13"/>
    </row>
    <row r="310" spans="1:6" s="301" customFormat="1" ht="14.4" x14ac:dyDescent="0.3">
      <c r="A310" s="330"/>
      <c r="B310" s="40"/>
      <c r="C310" s="299"/>
      <c r="D310" s="63"/>
      <c r="E310" s="148"/>
      <c r="F310" s="148"/>
    </row>
    <row r="311" spans="1:6" s="148" customFormat="1" ht="14.4" x14ac:dyDescent="0.3">
      <c r="A311" s="330"/>
      <c r="B311" s="107"/>
      <c r="C311" s="45"/>
      <c r="D311" s="300"/>
    </row>
    <row r="312" spans="1:6" s="148" customFormat="1" ht="14.4" x14ac:dyDescent="0.3">
      <c r="A312" s="330"/>
      <c r="B312" s="107"/>
      <c r="C312" s="45"/>
      <c r="D312" s="63"/>
      <c r="F312" s="301"/>
    </row>
    <row r="313" spans="1:6" s="148" customFormat="1" ht="14.4" x14ac:dyDescent="0.3">
      <c r="A313" s="330"/>
      <c r="B313" s="298"/>
      <c r="C313" s="42"/>
      <c r="D313" s="63"/>
    </row>
    <row r="314" spans="1:6" s="148" customFormat="1" ht="14.4" x14ac:dyDescent="0.3">
      <c r="A314" s="330"/>
      <c r="B314" s="107"/>
      <c r="C314" s="42"/>
      <c r="D314" s="63"/>
    </row>
    <row r="315" spans="1:6" s="148" customFormat="1" ht="14.4" x14ac:dyDescent="0.3">
      <c r="A315" s="330"/>
      <c r="B315" s="107"/>
      <c r="C315" s="42"/>
      <c r="D315" s="63"/>
      <c r="E315" s="301"/>
    </row>
    <row r="316" spans="1:6" s="148" customFormat="1" ht="14.4" x14ac:dyDescent="0.3">
      <c r="A316" s="330"/>
      <c r="B316" s="298"/>
      <c r="C316" s="42"/>
      <c r="D316" s="63"/>
    </row>
    <row r="317" spans="1:6" s="301" customFormat="1" ht="14.4" x14ac:dyDescent="0.3">
      <c r="A317" s="330"/>
      <c r="B317" s="107"/>
      <c r="C317" s="42"/>
      <c r="D317" s="63"/>
      <c r="E317" s="148"/>
      <c r="F317" s="148"/>
    </row>
    <row r="318" spans="1:6" s="148" customFormat="1" ht="14.4" x14ac:dyDescent="0.3">
      <c r="A318" s="330"/>
      <c r="B318" s="107"/>
      <c r="C318" s="42"/>
      <c r="D318" s="300"/>
      <c r="F318" s="301"/>
    </row>
    <row r="319" spans="1:6" s="148" customFormat="1" ht="14.4" x14ac:dyDescent="0.3">
      <c r="A319" s="330"/>
      <c r="B319" s="107"/>
      <c r="C319" s="42"/>
      <c r="D319" s="63"/>
    </row>
    <row r="320" spans="1:6" s="148" customFormat="1" ht="14.4" x14ac:dyDescent="0.3">
      <c r="A320" s="330"/>
      <c r="B320" s="49"/>
      <c r="C320" s="42"/>
      <c r="D320" s="63"/>
    </row>
    <row r="321" spans="1:6" s="148" customFormat="1" ht="14.4" x14ac:dyDescent="0.3">
      <c r="A321" s="151"/>
      <c r="B321" s="41"/>
      <c r="C321" s="42"/>
      <c r="D321" s="63"/>
      <c r="E321" s="301"/>
    </row>
    <row r="322" spans="1:6" s="148" customFormat="1" ht="14.4" x14ac:dyDescent="0.3">
      <c r="A322" s="318"/>
      <c r="B322" s="41"/>
      <c r="C322" s="42"/>
      <c r="D322" s="63"/>
      <c r="F322" s="301"/>
    </row>
    <row r="323" spans="1:6" s="148" customFormat="1" ht="14.4" x14ac:dyDescent="0.3">
      <c r="A323" s="318"/>
      <c r="B323" s="41"/>
      <c r="C323" s="42"/>
      <c r="D323" s="63"/>
    </row>
    <row r="324" spans="1:6" s="301" customFormat="1" ht="14.4" x14ac:dyDescent="0.3">
      <c r="A324" s="332"/>
      <c r="B324" s="41"/>
      <c r="C324" s="42"/>
      <c r="D324" s="63"/>
      <c r="E324" s="148"/>
      <c r="F324" s="148"/>
    </row>
    <row r="325" spans="1:6" s="148" customFormat="1" ht="14.4" x14ac:dyDescent="0.3">
      <c r="A325" s="318"/>
      <c r="B325" s="41"/>
      <c r="C325" s="42"/>
      <c r="D325" s="300"/>
      <c r="E325" s="301"/>
    </row>
    <row r="326" spans="1:6" s="148" customFormat="1" ht="14.4" x14ac:dyDescent="0.3">
      <c r="A326" s="318"/>
      <c r="B326" s="41"/>
      <c r="C326" s="42"/>
      <c r="D326" s="63"/>
      <c r="E326" s="13"/>
    </row>
    <row r="327" spans="1:6" s="148" customFormat="1" ht="14.4" x14ac:dyDescent="0.3">
      <c r="A327" s="336"/>
      <c r="B327" s="41"/>
      <c r="C327" s="42"/>
      <c r="D327" s="63"/>
    </row>
    <row r="328" spans="1:6" s="148" customFormat="1" ht="14.4" x14ac:dyDescent="0.3">
      <c r="A328" s="318"/>
      <c r="B328" s="41"/>
      <c r="C328" s="42"/>
      <c r="D328" s="63"/>
    </row>
    <row r="329" spans="1:6" s="148" customFormat="1" ht="14.4" x14ac:dyDescent="0.3">
      <c r="A329" s="318"/>
      <c r="B329" s="41"/>
      <c r="C329" s="42"/>
      <c r="D329" s="173"/>
    </row>
    <row r="330" spans="1:6" s="301" customFormat="1" ht="14.4" x14ac:dyDescent="0.3">
      <c r="A330" s="336"/>
      <c r="B330" s="41"/>
      <c r="C330" s="42"/>
      <c r="D330" s="173"/>
      <c r="E330" s="148"/>
    </row>
    <row r="331" spans="1:6" s="148" customFormat="1" ht="14.4" x14ac:dyDescent="0.3">
      <c r="A331" s="318"/>
      <c r="B331" s="344"/>
      <c r="C331" s="42"/>
      <c r="D331" s="63"/>
    </row>
    <row r="332" spans="1:6" s="148" customFormat="1" ht="14.4" x14ac:dyDescent="0.3">
      <c r="A332" s="318"/>
      <c r="B332" s="41"/>
      <c r="C332" s="42"/>
      <c r="D332" s="63"/>
    </row>
    <row r="333" spans="1:6" s="148" customFormat="1" ht="14.4" x14ac:dyDescent="0.3">
      <c r="A333" s="318"/>
      <c r="B333" s="41"/>
      <c r="C333" s="42"/>
      <c r="D333" s="300"/>
      <c r="E333" s="301"/>
    </row>
    <row r="334" spans="1:6" s="301" customFormat="1" ht="14.4" x14ac:dyDescent="0.3">
      <c r="A334" s="151"/>
      <c r="B334" s="41"/>
      <c r="C334" s="42"/>
      <c r="D334" s="63"/>
    </row>
    <row r="335" spans="1:6" s="148" customFormat="1" ht="14.4" x14ac:dyDescent="0.3">
      <c r="A335" s="318"/>
      <c r="B335" s="41"/>
      <c r="C335" s="42"/>
      <c r="D335" s="63"/>
    </row>
    <row r="336" spans="1:6" s="148" customFormat="1" ht="14.4" x14ac:dyDescent="0.3">
      <c r="A336" s="318"/>
      <c r="B336" s="41"/>
      <c r="C336" s="42"/>
      <c r="D336" s="63"/>
    </row>
    <row r="337" spans="1:6" s="148" customFormat="1" ht="14.4" x14ac:dyDescent="0.3">
      <c r="A337" s="318"/>
      <c r="B337" s="41"/>
      <c r="C337" s="45"/>
      <c r="D337" s="300"/>
      <c r="F337" s="301"/>
    </row>
    <row r="338" spans="1:6" s="148" customFormat="1" ht="14.4" x14ac:dyDescent="0.3">
      <c r="A338" s="302"/>
      <c r="B338" s="49"/>
      <c r="C338" s="42"/>
      <c r="D338" s="63"/>
    </row>
    <row r="339" spans="1:6" s="148" customFormat="1" ht="14.4" x14ac:dyDescent="0.3">
      <c r="A339" s="318"/>
      <c r="B339" s="41"/>
      <c r="C339" s="42"/>
      <c r="D339" s="63"/>
      <c r="E339" s="301"/>
    </row>
    <row r="340" spans="1:6" s="148" customFormat="1" ht="14.4" x14ac:dyDescent="0.3">
      <c r="A340" s="318"/>
      <c r="B340" s="41"/>
      <c r="C340" s="299"/>
      <c r="D340" s="63"/>
    </row>
    <row r="341" spans="1:6" s="148" customFormat="1" ht="14.4" x14ac:dyDescent="0.3">
      <c r="A341" s="151"/>
      <c r="B341" s="41"/>
      <c r="C341" s="42"/>
      <c r="D341" s="63"/>
    </row>
    <row r="342" spans="1:6" s="301" customFormat="1" ht="14.4" x14ac:dyDescent="0.3">
      <c r="A342" s="318"/>
      <c r="B342" s="41"/>
      <c r="C342" s="42"/>
      <c r="D342" s="63"/>
      <c r="F342" s="148"/>
    </row>
    <row r="343" spans="1:6" s="301" customFormat="1" ht="14.4" x14ac:dyDescent="0.3">
      <c r="A343" s="336"/>
      <c r="B343" s="41"/>
      <c r="C343" s="42"/>
      <c r="D343" s="63"/>
      <c r="E343" s="13"/>
    </row>
    <row r="344" spans="1:6" s="148" customFormat="1" ht="14.4" x14ac:dyDescent="0.3">
      <c r="A344" s="151"/>
      <c r="B344" s="41"/>
      <c r="C344" s="42"/>
      <c r="D344" s="63"/>
    </row>
    <row r="345" spans="1:6" s="148" customFormat="1" ht="14.4" x14ac:dyDescent="0.3">
      <c r="A345" s="151"/>
      <c r="B345" s="41"/>
      <c r="C345" s="42"/>
      <c r="D345" s="300"/>
    </row>
    <row r="346" spans="1:6" s="148" customFormat="1" ht="14.4" x14ac:dyDescent="0.3">
      <c r="A346" s="318"/>
      <c r="B346" s="331"/>
      <c r="C346" s="42"/>
      <c r="D346" s="300"/>
      <c r="F346" s="278"/>
    </row>
    <row r="347" spans="1:6" s="148" customFormat="1" ht="14.4" x14ac:dyDescent="0.3">
      <c r="A347" s="336"/>
      <c r="B347" s="49"/>
      <c r="C347" s="299"/>
      <c r="D347" s="63"/>
      <c r="F347" s="278"/>
    </row>
    <row r="348" spans="1:6" s="301" customFormat="1" ht="14.4" x14ac:dyDescent="0.3">
      <c r="A348" s="151"/>
      <c r="B348" s="41"/>
      <c r="C348" s="299"/>
      <c r="D348" s="63"/>
      <c r="F348" s="148"/>
    </row>
    <row r="349" spans="1:6" s="148" customFormat="1" ht="14.4" x14ac:dyDescent="0.3">
      <c r="A349" s="151"/>
      <c r="B349" s="41"/>
      <c r="C349" s="299"/>
      <c r="D349" s="63"/>
    </row>
    <row r="350" spans="1:6" s="148" customFormat="1" ht="14.4" x14ac:dyDescent="0.3">
      <c r="A350" s="151"/>
      <c r="B350" s="41"/>
      <c r="C350" s="299"/>
      <c r="D350" s="63"/>
    </row>
    <row r="351" spans="1:6" s="301" customFormat="1" ht="14.4" x14ac:dyDescent="0.3">
      <c r="A351" s="318"/>
      <c r="B351" s="41"/>
      <c r="C351" s="299"/>
      <c r="D351" s="300"/>
      <c r="E351" s="13"/>
      <c r="F351" s="148"/>
    </row>
    <row r="352" spans="1:6" s="148" customFormat="1" ht="14.4" x14ac:dyDescent="0.3">
      <c r="A352" s="318"/>
      <c r="B352" s="41"/>
      <c r="C352" s="299"/>
      <c r="D352" s="63"/>
    </row>
    <row r="353" spans="1:6" s="148" customFormat="1" ht="14.4" x14ac:dyDescent="0.3">
      <c r="A353" s="332"/>
      <c r="B353" s="107"/>
      <c r="C353" s="45"/>
      <c r="D353" s="63"/>
      <c r="F353" s="301"/>
    </row>
    <row r="354" spans="1:6" s="148" customFormat="1" ht="14.4" x14ac:dyDescent="0.3">
      <c r="A354" s="151"/>
      <c r="B354" s="298"/>
      <c r="C354" s="45"/>
      <c r="D354" s="300"/>
    </row>
    <row r="355" spans="1:6" s="148" customFormat="1" ht="14.4" x14ac:dyDescent="0.3">
      <c r="A355" s="318"/>
      <c r="B355" s="298"/>
      <c r="C355" s="45"/>
      <c r="D355" s="63"/>
    </row>
    <row r="356" spans="1:6" s="148" customFormat="1" ht="14.4" x14ac:dyDescent="0.3">
      <c r="A356" s="318"/>
      <c r="B356" s="298"/>
      <c r="C356" s="42"/>
      <c r="D356" s="63"/>
      <c r="E356" s="301"/>
    </row>
    <row r="357" spans="1:6" s="301" customFormat="1" ht="14.4" x14ac:dyDescent="0.3">
      <c r="A357" s="318"/>
      <c r="B357" s="298"/>
      <c r="C357" s="45"/>
      <c r="D357" s="63"/>
      <c r="E357" s="148"/>
      <c r="F357" s="148"/>
    </row>
    <row r="358" spans="1:6" s="148" customFormat="1" ht="14.4" x14ac:dyDescent="0.3">
      <c r="A358" s="151"/>
      <c r="B358" s="298"/>
      <c r="C358" s="45"/>
      <c r="D358" s="63"/>
      <c r="F358" s="278"/>
    </row>
    <row r="359" spans="1:6" s="148" customFormat="1" ht="14.4" x14ac:dyDescent="0.3">
      <c r="A359" s="318"/>
      <c r="B359" s="298"/>
      <c r="C359" s="299"/>
      <c r="D359" s="63"/>
      <c r="F359" s="278"/>
    </row>
    <row r="360" spans="1:6" s="148" customFormat="1" ht="14.4" x14ac:dyDescent="0.3">
      <c r="A360" s="336"/>
      <c r="B360" s="107"/>
      <c r="C360" s="45"/>
      <c r="D360" s="300"/>
      <c r="F360" s="278"/>
    </row>
    <row r="361" spans="1:6" s="148" customFormat="1" ht="14.4" x14ac:dyDescent="0.3">
      <c r="A361" s="318"/>
      <c r="B361" s="107"/>
      <c r="C361" s="45"/>
      <c r="D361" s="63"/>
      <c r="E361" s="84"/>
      <c r="F361" s="278"/>
    </row>
    <row r="362" spans="1:6" s="148" customFormat="1" ht="14.4" x14ac:dyDescent="0.3">
      <c r="A362" s="318"/>
      <c r="B362" s="107"/>
      <c r="C362" s="45"/>
      <c r="D362" s="63"/>
      <c r="E362" s="84"/>
      <c r="F362" s="278"/>
    </row>
    <row r="363" spans="1:6" s="148" customFormat="1" ht="14.4" x14ac:dyDescent="0.3">
      <c r="A363" s="318"/>
      <c r="B363" s="107"/>
      <c r="C363" s="45"/>
      <c r="D363" s="63"/>
      <c r="E363" s="84"/>
      <c r="F363" s="278"/>
    </row>
    <row r="364" spans="1:6" s="148" customFormat="1" ht="14.4" x14ac:dyDescent="0.3">
      <c r="A364" s="318"/>
      <c r="B364" s="107"/>
      <c r="C364" s="45"/>
      <c r="D364" s="63"/>
      <c r="E364" s="84"/>
      <c r="F364" s="278"/>
    </row>
    <row r="365" spans="1:6" s="301" customFormat="1" ht="14.4" x14ac:dyDescent="0.3">
      <c r="A365" s="318"/>
      <c r="B365" s="107"/>
      <c r="C365" s="45"/>
      <c r="D365" s="63"/>
      <c r="E365" s="84"/>
      <c r="F365" s="278"/>
    </row>
    <row r="366" spans="1:6" s="148" customFormat="1" ht="14.4" x14ac:dyDescent="0.3">
      <c r="A366" s="151"/>
      <c r="B366" s="298"/>
      <c r="C366" s="299"/>
      <c r="D366" s="63"/>
      <c r="E366" s="84"/>
      <c r="F366" s="278"/>
    </row>
    <row r="367" spans="1:6" s="148" customFormat="1" ht="13.5" customHeight="1" x14ac:dyDescent="0.3">
      <c r="A367" s="151"/>
      <c r="B367" s="107"/>
      <c r="C367" s="45"/>
      <c r="D367" s="63"/>
      <c r="E367" s="84"/>
      <c r="F367" s="278"/>
    </row>
    <row r="368" spans="1:6" s="148" customFormat="1" ht="14.4" x14ac:dyDescent="0.3">
      <c r="A368" s="318"/>
      <c r="B368" s="107"/>
      <c r="C368" s="45"/>
      <c r="D368" s="300"/>
      <c r="E368" s="84"/>
      <c r="F368" s="278"/>
    </row>
    <row r="369" spans="1:6" s="148" customFormat="1" ht="14.4" x14ac:dyDescent="0.3">
      <c r="A369" s="318"/>
      <c r="B369" s="107"/>
      <c r="C369" s="45"/>
      <c r="D369" s="63"/>
      <c r="E369" s="84"/>
      <c r="F369" s="278"/>
    </row>
    <row r="370" spans="1:6" ht="13.2" x14ac:dyDescent="0.25">
      <c r="A370" s="318"/>
      <c r="B370" s="107"/>
      <c r="C370" s="45"/>
      <c r="D370" s="63"/>
      <c r="F370" s="278"/>
    </row>
    <row r="371" spans="1:6" ht="12.75" customHeight="1" x14ac:dyDescent="0.25">
      <c r="A371" s="318"/>
      <c r="B371" s="107"/>
      <c r="C371" s="45"/>
      <c r="D371" s="63"/>
      <c r="F371" s="278"/>
    </row>
    <row r="372" spans="1:6" s="2" customFormat="1" ht="12.75" customHeight="1" x14ac:dyDescent="0.25">
      <c r="A372" s="151"/>
      <c r="B372" s="107"/>
      <c r="C372" s="45"/>
      <c r="D372" s="63"/>
      <c r="E372" s="84"/>
      <c r="F372" s="84"/>
    </row>
    <row r="373" spans="1:6" s="2" customFormat="1" ht="12.75" customHeight="1" x14ac:dyDescent="0.25">
      <c r="A373" s="318"/>
      <c r="B373" s="298"/>
      <c r="C373" s="299"/>
      <c r="D373" s="173"/>
      <c r="E373" s="84"/>
      <c r="F373" s="84"/>
    </row>
    <row r="374" spans="1:6" ht="13.2" x14ac:dyDescent="0.25">
      <c r="A374" s="318"/>
      <c r="B374" s="107"/>
      <c r="C374" s="45"/>
      <c r="D374" s="173"/>
      <c r="F374" s="84"/>
    </row>
    <row r="375" spans="1:6" s="2" customFormat="1" ht="13.2" x14ac:dyDescent="0.25">
      <c r="A375" s="151"/>
      <c r="B375" s="107"/>
      <c r="C375" s="45"/>
      <c r="D375" s="173"/>
      <c r="E375" s="84"/>
      <c r="F375" s="84"/>
    </row>
    <row r="376" spans="1:6" s="2" customFormat="1" ht="12.75" customHeight="1" x14ac:dyDescent="0.25">
      <c r="A376" s="318"/>
      <c r="B376" s="107"/>
      <c r="C376" s="42"/>
      <c r="D376" s="173"/>
      <c r="E376" s="84"/>
      <c r="F376" s="84"/>
    </row>
    <row r="377" spans="1:6" s="2" customFormat="1" ht="12" customHeight="1" x14ac:dyDescent="0.25">
      <c r="A377" s="336"/>
      <c r="B377" s="107"/>
      <c r="C377" s="45"/>
      <c r="D377" s="173"/>
      <c r="E377" s="84"/>
      <c r="F377" s="84"/>
    </row>
    <row r="378" spans="1:6" s="2" customFormat="1" ht="13.2" x14ac:dyDescent="0.25">
      <c r="A378" s="318"/>
      <c r="B378" s="107"/>
      <c r="C378" s="45"/>
      <c r="D378" s="173"/>
      <c r="E378" s="84"/>
      <c r="F378" s="84"/>
    </row>
    <row r="379" spans="1:6" s="2" customFormat="1" ht="13.2" x14ac:dyDescent="0.25">
      <c r="A379" s="318"/>
      <c r="B379" s="107"/>
      <c r="C379" s="299"/>
      <c r="D379" s="173"/>
      <c r="E379" s="84"/>
      <c r="F379" s="84"/>
    </row>
    <row r="380" spans="1:6" s="2" customFormat="1" ht="13.2" x14ac:dyDescent="0.25">
      <c r="A380" s="302"/>
      <c r="B380" s="298"/>
      <c r="C380" s="45"/>
      <c r="D380" s="173"/>
      <c r="E380" s="84"/>
      <c r="F380" s="84"/>
    </row>
    <row r="381" spans="1:6" s="2" customFormat="1" ht="13.2" x14ac:dyDescent="0.25">
      <c r="A381" s="151"/>
      <c r="B381" s="107"/>
      <c r="C381" s="45"/>
      <c r="D381" s="173"/>
      <c r="E381" s="84"/>
      <c r="F381" s="84"/>
    </row>
    <row r="382" spans="1:6" s="2" customFormat="1" ht="13.2" x14ac:dyDescent="0.25">
      <c r="A382" s="318"/>
      <c r="B382" s="107"/>
      <c r="C382" s="45"/>
      <c r="D382" s="173"/>
      <c r="E382" s="84"/>
      <c r="F382" s="84"/>
    </row>
    <row r="383" spans="1:6" s="2" customFormat="1" ht="12.75" customHeight="1" x14ac:dyDescent="0.25">
      <c r="A383" s="318"/>
      <c r="B383" s="107"/>
      <c r="C383" s="299"/>
      <c r="D383" s="173"/>
      <c r="E383" s="84"/>
      <c r="F383" s="84"/>
    </row>
    <row r="384" spans="1:6" s="2" customFormat="1" ht="13.2" x14ac:dyDescent="0.25">
      <c r="A384" s="318"/>
      <c r="B384" s="107"/>
      <c r="C384" s="45"/>
      <c r="D384" s="173"/>
      <c r="E384" s="84"/>
      <c r="F384" s="84"/>
    </row>
    <row r="385" spans="1:6" s="2" customFormat="1" ht="13.2" x14ac:dyDescent="0.25">
      <c r="A385" s="332"/>
      <c r="B385" s="107"/>
      <c r="C385" s="45"/>
      <c r="D385" s="173"/>
      <c r="E385" s="84"/>
      <c r="F385" s="84"/>
    </row>
    <row r="386" spans="1:6" s="2" customFormat="1" ht="13.2" x14ac:dyDescent="0.25">
      <c r="A386" s="318"/>
      <c r="B386" s="298"/>
      <c r="C386" s="45"/>
      <c r="D386" s="173"/>
      <c r="E386" s="84"/>
      <c r="F386" s="84"/>
    </row>
    <row r="387" spans="1:6" s="2" customFormat="1" ht="13.2" x14ac:dyDescent="0.25">
      <c r="A387" s="318"/>
      <c r="B387" s="107"/>
      <c r="C387" s="42"/>
      <c r="D387" s="173"/>
      <c r="E387" s="84"/>
      <c r="F387" s="84"/>
    </row>
    <row r="388" spans="1:6" s="4" customFormat="1" ht="10.199999999999999" x14ac:dyDescent="0.2">
      <c r="A388" s="302"/>
      <c r="B388" s="107"/>
      <c r="C388" s="45"/>
      <c r="D388" s="173"/>
      <c r="E388" s="84"/>
      <c r="F388" s="84"/>
    </row>
    <row r="389" spans="1:6" s="2" customFormat="1" ht="13.2" x14ac:dyDescent="0.25">
      <c r="A389" s="151"/>
      <c r="B389" s="107"/>
      <c r="C389" s="45"/>
      <c r="D389" s="70"/>
      <c r="E389" s="84"/>
      <c r="F389" s="84"/>
    </row>
    <row r="390" spans="1:6" s="2" customFormat="1" ht="13.2" x14ac:dyDescent="0.25">
      <c r="A390" s="302"/>
      <c r="B390" s="298"/>
      <c r="C390" s="45"/>
      <c r="D390" s="70"/>
      <c r="E390" s="84"/>
      <c r="F390" s="84"/>
    </row>
    <row r="391" spans="1:6" s="4" customFormat="1" ht="10.199999999999999" x14ac:dyDescent="0.2">
      <c r="A391" s="318"/>
      <c r="B391" s="107"/>
      <c r="C391" s="299"/>
      <c r="D391" s="70"/>
      <c r="E391" s="84"/>
      <c r="F391" s="84"/>
    </row>
    <row r="392" spans="1:6" s="4" customFormat="1" ht="10.199999999999999" x14ac:dyDescent="0.2">
      <c r="A392" s="318"/>
      <c r="B392" s="107"/>
      <c r="C392" s="299"/>
      <c r="D392" s="70"/>
      <c r="E392" s="84"/>
      <c r="F392" s="84"/>
    </row>
    <row r="393" spans="1:6" s="2" customFormat="1" ht="13.2" x14ac:dyDescent="0.25">
      <c r="A393" s="318"/>
      <c r="B393" s="107"/>
      <c r="C393" s="45"/>
      <c r="D393" s="70"/>
      <c r="E393" s="84"/>
      <c r="F393" s="84"/>
    </row>
    <row r="394" spans="1:6" s="2" customFormat="1" ht="13.2" x14ac:dyDescent="0.25">
      <c r="A394" s="330"/>
      <c r="B394" s="107"/>
      <c r="C394" s="42"/>
      <c r="D394" s="70"/>
      <c r="E394" s="84"/>
      <c r="F394" s="84"/>
    </row>
    <row r="395" spans="1:6" s="4" customFormat="1" ht="10.199999999999999" x14ac:dyDescent="0.2">
      <c r="A395" s="330"/>
      <c r="B395" s="107"/>
      <c r="C395" s="45"/>
      <c r="D395" s="70"/>
      <c r="E395" s="84"/>
      <c r="F395" s="84"/>
    </row>
    <row r="396" spans="1:6" s="4" customFormat="1" ht="10.199999999999999" x14ac:dyDescent="0.2">
      <c r="A396" s="330"/>
      <c r="B396" s="107"/>
      <c r="C396" s="45"/>
      <c r="D396" s="70"/>
      <c r="E396" s="84"/>
      <c r="F396" s="84"/>
    </row>
    <row r="397" spans="1:6" s="2" customFormat="1" ht="13.2" x14ac:dyDescent="0.25">
      <c r="A397" s="330"/>
      <c r="B397" s="107"/>
      <c r="C397" s="299"/>
      <c r="D397" s="70"/>
      <c r="E397" s="84"/>
      <c r="F397" s="84"/>
    </row>
    <row r="398" spans="1:6" s="4" customFormat="1" ht="10.199999999999999" x14ac:dyDescent="0.2">
      <c r="A398" s="330"/>
      <c r="B398" s="298"/>
      <c r="C398" s="45"/>
      <c r="D398" s="70"/>
      <c r="E398" s="84"/>
      <c r="F398" s="84"/>
    </row>
    <row r="399" spans="1:6" s="4" customFormat="1" ht="10.199999999999999" x14ac:dyDescent="0.2">
      <c r="A399" s="330"/>
      <c r="B399" s="298"/>
      <c r="C399" s="45"/>
      <c r="D399" s="70"/>
      <c r="E399" s="84"/>
      <c r="F399" s="84"/>
    </row>
    <row r="400" spans="1:6" s="2" customFormat="1" ht="13.2" x14ac:dyDescent="0.25">
      <c r="A400" s="330"/>
      <c r="B400" s="107"/>
      <c r="C400" s="299"/>
      <c r="D400" s="70"/>
      <c r="E400" s="84"/>
      <c r="F400" s="84"/>
    </row>
    <row r="401" spans="1:6" s="2" customFormat="1" ht="13.2" x14ac:dyDescent="0.25">
      <c r="A401" s="330"/>
      <c r="B401" s="107"/>
      <c r="C401" s="45"/>
      <c r="D401" s="70"/>
      <c r="E401" s="84"/>
      <c r="F401" s="84"/>
    </row>
    <row r="402" spans="1:6" s="4" customFormat="1" ht="10.199999999999999" x14ac:dyDescent="0.2">
      <c r="A402" s="330"/>
      <c r="B402" s="107"/>
      <c r="C402" s="45"/>
      <c r="D402" s="70"/>
      <c r="E402" s="84"/>
      <c r="F402" s="84"/>
    </row>
    <row r="403" spans="1:6" s="2" customFormat="1" ht="13.2" x14ac:dyDescent="0.25">
      <c r="A403" s="330"/>
      <c r="B403" s="107"/>
      <c r="C403" s="42"/>
      <c r="D403" s="70"/>
      <c r="E403" s="84"/>
      <c r="F403" s="275"/>
    </row>
    <row r="404" spans="1:6" s="4" customFormat="1" ht="10.199999999999999" x14ac:dyDescent="0.2">
      <c r="A404" s="330"/>
      <c r="B404" s="298"/>
      <c r="C404" s="45"/>
      <c r="D404" s="70"/>
      <c r="E404" s="84"/>
      <c r="F404" s="84"/>
    </row>
    <row r="405" spans="1:6" s="4" customFormat="1" ht="10.199999999999999" x14ac:dyDescent="0.2">
      <c r="A405" s="330"/>
      <c r="B405" s="107"/>
      <c r="C405" s="45"/>
      <c r="D405" s="70"/>
      <c r="E405" s="84"/>
      <c r="F405" s="275"/>
    </row>
    <row r="406" spans="1:6" s="4" customFormat="1" ht="10.199999999999999" x14ac:dyDescent="0.2">
      <c r="A406" s="330"/>
      <c r="B406" s="107"/>
      <c r="C406" s="299"/>
      <c r="D406" s="70"/>
      <c r="E406" s="84"/>
      <c r="F406" s="84"/>
    </row>
    <row r="407" spans="1:6" s="2" customFormat="1" ht="13.2" x14ac:dyDescent="0.25">
      <c r="A407" s="224"/>
      <c r="B407" s="298"/>
      <c r="C407" s="45"/>
      <c r="D407" s="70"/>
      <c r="E407" s="84"/>
      <c r="F407" s="84"/>
    </row>
    <row r="408" spans="1:6" s="4" customFormat="1" ht="10.199999999999999" x14ac:dyDescent="0.2">
      <c r="A408" s="330"/>
      <c r="B408" s="107"/>
      <c r="C408" s="45"/>
      <c r="D408" s="70"/>
      <c r="E408" s="84"/>
      <c r="F408" s="275"/>
    </row>
    <row r="409" spans="1:6" s="2" customFormat="1" ht="13.2" x14ac:dyDescent="0.25">
      <c r="A409" s="330"/>
      <c r="B409" s="107"/>
      <c r="C409" s="45"/>
      <c r="D409" s="70"/>
      <c r="E409" s="84"/>
      <c r="F409" s="275"/>
    </row>
    <row r="410" spans="1:6" s="4" customFormat="1" ht="10.199999999999999" x14ac:dyDescent="0.2">
      <c r="A410" s="330"/>
      <c r="B410" s="107"/>
      <c r="C410" s="45"/>
      <c r="D410" s="70"/>
      <c r="E410" s="84"/>
      <c r="F410" s="84"/>
    </row>
    <row r="411" spans="1:6" s="2" customFormat="1" ht="13.2" x14ac:dyDescent="0.25">
      <c r="A411" s="73"/>
      <c r="B411" s="107"/>
      <c r="C411" s="42"/>
      <c r="D411" s="70"/>
      <c r="E411" s="84"/>
      <c r="F411" s="84"/>
    </row>
    <row r="412" spans="1:6" s="2" customFormat="1" ht="13.2" x14ac:dyDescent="0.25">
      <c r="A412" s="73"/>
      <c r="B412" s="107"/>
      <c r="C412" s="45"/>
      <c r="D412" s="70"/>
      <c r="E412" s="84"/>
      <c r="F412" s="84"/>
    </row>
    <row r="413" spans="1:6" s="4" customFormat="1" ht="10.199999999999999" x14ac:dyDescent="0.2">
      <c r="A413" s="224"/>
      <c r="B413" s="298"/>
      <c r="C413" s="45"/>
      <c r="D413" s="70"/>
      <c r="E413" s="84"/>
      <c r="F413" s="84"/>
    </row>
    <row r="414" spans="1:6" s="2" customFormat="1" ht="13.2" x14ac:dyDescent="0.25">
      <c r="A414" s="73"/>
      <c r="B414" s="107"/>
      <c r="C414" s="299"/>
      <c r="D414" s="70"/>
      <c r="E414" s="84"/>
      <c r="F414" s="84"/>
    </row>
    <row r="415" spans="1:6" s="4" customFormat="1" ht="10.199999999999999" x14ac:dyDescent="0.2">
      <c r="A415" s="73"/>
      <c r="B415" s="107"/>
      <c r="C415" s="45"/>
      <c r="D415" s="70"/>
      <c r="E415" s="84"/>
      <c r="F415" s="84"/>
    </row>
    <row r="416" spans="1:6" s="4" customFormat="1" ht="10.199999999999999" x14ac:dyDescent="0.2">
      <c r="A416" s="224"/>
      <c r="B416" s="107"/>
      <c r="C416" s="45"/>
      <c r="D416" s="70"/>
      <c r="E416" s="84"/>
      <c r="F416" s="84"/>
    </row>
    <row r="417" spans="1:6" s="2" customFormat="1" ht="13.2" x14ac:dyDescent="0.25">
      <c r="A417" s="224"/>
      <c r="B417" s="107"/>
      <c r="C417" s="45"/>
      <c r="D417" s="70"/>
      <c r="E417" s="84"/>
      <c r="F417" s="84"/>
    </row>
    <row r="418" spans="1:6" s="4" customFormat="1" ht="10.199999999999999" x14ac:dyDescent="0.2">
      <c r="A418" s="73"/>
      <c r="B418" s="107"/>
      <c r="C418" s="45"/>
      <c r="D418" s="70"/>
      <c r="E418" s="84"/>
      <c r="F418" s="84"/>
    </row>
    <row r="419" spans="1:6" s="2" customFormat="1" ht="13.2" x14ac:dyDescent="0.25">
      <c r="A419" s="73"/>
      <c r="B419" s="107"/>
      <c r="C419" s="45"/>
      <c r="D419" s="70"/>
      <c r="E419" s="84"/>
      <c r="F419" s="84"/>
    </row>
    <row r="420" spans="1:6" s="4" customFormat="1" ht="10.199999999999999" x14ac:dyDescent="0.2">
      <c r="A420" s="224"/>
      <c r="B420" s="107"/>
      <c r="C420" s="45"/>
      <c r="D420" s="70"/>
      <c r="E420" s="84"/>
      <c r="F420" s="84"/>
    </row>
    <row r="421" spans="1:6" s="2" customFormat="1" ht="13.2" x14ac:dyDescent="0.25">
      <c r="A421" s="224"/>
      <c r="B421" s="298"/>
      <c r="C421" s="45"/>
      <c r="D421" s="70"/>
      <c r="E421" s="84"/>
      <c r="F421" s="84"/>
    </row>
    <row r="422" spans="1:6" s="4" customFormat="1" ht="10.199999999999999" x14ac:dyDescent="0.2">
      <c r="A422" s="73"/>
      <c r="B422" s="107"/>
      <c r="C422" s="45"/>
      <c r="D422" s="70"/>
      <c r="E422" s="84"/>
      <c r="F422" s="84"/>
    </row>
    <row r="423" spans="1:6" s="2" customFormat="1" ht="13.2" x14ac:dyDescent="0.25">
      <c r="A423" s="224"/>
      <c r="B423" s="107"/>
      <c r="C423" s="44"/>
      <c r="D423" s="70"/>
      <c r="E423" s="84"/>
      <c r="F423" s="84"/>
    </row>
    <row r="424" spans="1:6" s="4" customFormat="1" ht="10.199999999999999" x14ac:dyDescent="0.2">
      <c r="A424" s="224"/>
      <c r="B424" s="107"/>
      <c r="C424" s="45"/>
      <c r="D424" s="70"/>
      <c r="E424" s="84"/>
      <c r="F424" s="84"/>
    </row>
    <row r="425" spans="1:6" s="4" customFormat="1" ht="10.199999999999999" x14ac:dyDescent="0.2">
      <c r="A425" s="73"/>
      <c r="B425" s="107"/>
      <c r="C425" s="45"/>
      <c r="D425" s="70"/>
      <c r="E425" s="84"/>
      <c r="F425" s="84"/>
    </row>
    <row r="426" spans="1:6" s="2" customFormat="1" ht="13.2" x14ac:dyDescent="0.25">
      <c r="A426" s="73"/>
      <c r="B426" s="107"/>
      <c r="C426" s="45"/>
      <c r="D426" s="70"/>
      <c r="E426" s="274"/>
      <c r="F426" s="84"/>
    </row>
    <row r="427" spans="1:6" s="2" customFormat="1" ht="13.2" x14ac:dyDescent="0.25">
      <c r="A427" s="73"/>
      <c r="B427" s="107"/>
      <c r="C427" s="45"/>
      <c r="D427" s="70"/>
      <c r="E427" s="84"/>
      <c r="F427" s="84"/>
    </row>
    <row r="428" spans="1:6" s="4" customFormat="1" ht="10.199999999999999" x14ac:dyDescent="0.2">
      <c r="A428" s="73"/>
      <c r="B428" s="107"/>
      <c r="C428" s="45"/>
      <c r="D428" s="70"/>
      <c r="E428" s="84"/>
      <c r="F428" s="84"/>
    </row>
    <row r="429" spans="1:6" s="2" customFormat="1" ht="13.2" x14ac:dyDescent="0.25">
      <c r="A429" s="224"/>
      <c r="B429" s="53"/>
      <c r="C429" s="45"/>
      <c r="D429" s="70"/>
      <c r="E429" s="84"/>
      <c r="F429" s="84"/>
    </row>
    <row r="430" spans="1:6" s="4" customFormat="1" ht="10.199999999999999" x14ac:dyDescent="0.2">
      <c r="A430" s="224"/>
      <c r="B430" s="107"/>
      <c r="C430" s="45"/>
      <c r="D430" s="70"/>
      <c r="E430" s="84"/>
      <c r="F430" s="84"/>
    </row>
    <row r="431" spans="1:6" s="2" customFormat="1" ht="13.2" x14ac:dyDescent="0.25">
      <c r="A431" s="73"/>
      <c r="B431" s="107"/>
      <c r="C431" s="45"/>
      <c r="D431" s="70"/>
      <c r="E431" s="84"/>
      <c r="F431" s="84"/>
    </row>
    <row r="432" spans="1:6" s="4" customFormat="1" ht="10.199999999999999" x14ac:dyDescent="0.2">
      <c r="A432" s="224"/>
      <c r="B432" s="107"/>
      <c r="C432" s="45"/>
      <c r="D432" s="70"/>
      <c r="E432" s="84"/>
      <c r="F432" s="84"/>
    </row>
    <row r="433" spans="1:6" ht="13.2" x14ac:dyDescent="0.25">
      <c r="A433" s="73"/>
      <c r="B433" s="107"/>
      <c r="C433" s="45"/>
      <c r="D433" s="70"/>
      <c r="F433" s="84"/>
    </row>
    <row r="434" spans="1:6" s="4" customFormat="1" ht="10.199999999999999" x14ac:dyDescent="0.2">
      <c r="A434" s="224"/>
      <c r="B434" s="107"/>
      <c r="C434" s="45"/>
      <c r="D434" s="70"/>
      <c r="E434" s="84"/>
      <c r="F434" s="84"/>
    </row>
    <row r="435" spans="1:6" ht="13.2" x14ac:dyDescent="0.25">
      <c r="A435" s="73"/>
      <c r="B435" s="107"/>
      <c r="C435" s="45"/>
      <c r="D435" s="70"/>
      <c r="F435" s="84"/>
    </row>
    <row r="436" spans="1:6" s="4" customFormat="1" ht="10.199999999999999" x14ac:dyDescent="0.2">
      <c r="A436" s="73"/>
      <c r="B436" s="107"/>
      <c r="C436" s="44"/>
      <c r="D436" s="100"/>
      <c r="E436" s="84"/>
      <c r="F436" s="84"/>
    </row>
    <row r="437" spans="1:6" ht="13.2" x14ac:dyDescent="0.25">
      <c r="A437" s="224"/>
      <c r="B437" s="107"/>
      <c r="C437" s="44"/>
      <c r="D437" s="70"/>
      <c r="F437" s="84"/>
    </row>
    <row r="438" spans="1:6" s="2" customFormat="1" ht="13.2" x14ac:dyDescent="0.25">
      <c r="A438" s="73"/>
      <c r="B438" s="107"/>
      <c r="C438" s="45"/>
      <c r="D438" s="100"/>
      <c r="E438" s="274"/>
      <c r="F438" s="84"/>
    </row>
    <row r="439" spans="1:6" ht="13.2" x14ac:dyDescent="0.25">
      <c r="A439" s="224"/>
      <c r="B439" s="107"/>
      <c r="C439" s="44"/>
      <c r="D439" s="70"/>
      <c r="F439" s="84"/>
    </row>
    <row r="440" spans="1:6" ht="13.2" x14ac:dyDescent="0.25">
      <c r="A440" s="224"/>
      <c r="B440" s="107"/>
      <c r="C440" s="44"/>
      <c r="D440" s="100"/>
      <c r="F440" s="84"/>
    </row>
    <row r="441" spans="1:6" s="2" customFormat="1" ht="13.2" x14ac:dyDescent="0.25">
      <c r="A441" s="224"/>
      <c r="B441" s="107"/>
      <c r="C441" s="45"/>
      <c r="D441" s="70"/>
      <c r="E441" s="84"/>
      <c r="F441" s="84"/>
    </row>
    <row r="442" spans="1:6" s="2" customFormat="1" ht="13.2" x14ac:dyDescent="0.25">
      <c r="A442" s="224"/>
      <c r="B442" s="107"/>
      <c r="C442" s="45"/>
      <c r="D442" s="100"/>
      <c r="E442" s="84"/>
      <c r="F442" s="84"/>
    </row>
    <row r="443" spans="1:6" s="2" customFormat="1" ht="13.2" x14ac:dyDescent="0.25">
      <c r="A443" s="224"/>
      <c r="B443" s="40"/>
      <c r="C443" s="45"/>
      <c r="D443" s="100"/>
      <c r="E443" s="84"/>
      <c r="F443" s="84"/>
    </row>
    <row r="444" spans="1:6" s="2" customFormat="1" ht="13.2" x14ac:dyDescent="0.25">
      <c r="A444" s="224"/>
      <c r="B444" s="40"/>
      <c r="C444" s="44"/>
      <c r="D444" s="70"/>
      <c r="E444" s="84"/>
      <c r="F444" s="84"/>
    </row>
    <row r="445" spans="1:6" s="4" customFormat="1" ht="10.199999999999999" x14ac:dyDescent="0.2">
      <c r="A445" s="224"/>
      <c r="B445" s="53"/>
      <c r="C445" s="45"/>
      <c r="D445" s="70"/>
      <c r="E445" s="84"/>
      <c r="F445" s="275"/>
    </row>
    <row r="446" spans="1:6" s="4" customFormat="1" ht="10.199999999999999" x14ac:dyDescent="0.2">
      <c r="A446" s="224"/>
      <c r="B446" s="40"/>
      <c r="C446" s="45"/>
      <c r="D446" s="70"/>
      <c r="E446" s="84"/>
      <c r="F446" s="275"/>
    </row>
    <row r="447" spans="1:6" s="4" customFormat="1" ht="10.199999999999999" x14ac:dyDescent="0.2">
      <c r="A447" s="224"/>
      <c r="B447" s="40"/>
      <c r="C447" s="45"/>
      <c r="D447" s="70"/>
      <c r="E447" s="84"/>
      <c r="F447" s="275"/>
    </row>
    <row r="448" spans="1:6" s="4" customFormat="1" ht="10.199999999999999" x14ac:dyDescent="0.2">
      <c r="A448" s="224"/>
      <c r="B448" s="40"/>
      <c r="C448" s="45"/>
      <c r="D448" s="70"/>
      <c r="E448" s="274"/>
      <c r="F448" s="84"/>
    </row>
    <row r="449" spans="1:6" s="4" customFormat="1" ht="10.199999999999999" x14ac:dyDescent="0.2">
      <c r="A449" s="224"/>
      <c r="B449" s="53"/>
      <c r="C449" s="45"/>
      <c r="D449" s="70"/>
      <c r="E449" s="84"/>
      <c r="F449" s="84"/>
    </row>
    <row r="450" spans="1:6" s="2" customFormat="1" ht="13.2" x14ac:dyDescent="0.25">
      <c r="A450" s="224"/>
      <c r="B450" s="40"/>
      <c r="C450" s="45"/>
      <c r="D450" s="70"/>
      <c r="E450" s="84"/>
      <c r="F450" s="84"/>
    </row>
    <row r="451" spans="1:6" s="2" customFormat="1" ht="13.2" x14ac:dyDescent="0.25">
      <c r="A451" s="224"/>
      <c r="B451" s="40"/>
      <c r="C451" s="45"/>
      <c r="D451" s="70"/>
      <c r="E451" s="84"/>
      <c r="F451" s="84"/>
    </row>
    <row r="452" spans="1:6" s="2" customFormat="1" ht="13.2" x14ac:dyDescent="0.25">
      <c r="A452" s="224"/>
      <c r="B452" s="53"/>
      <c r="C452" s="45"/>
      <c r="D452" s="70"/>
      <c r="E452" s="84"/>
      <c r="F452" s="84"/>
    </row>
    <row r="453" spans="1:6" s="4" customFormat="1" ht="10.199999999999999" x14ac:dyDescent="0.2">
      <c r="A453" s="224"/>
      <c r="B453" s="53"/>
      <c r="C453" s="45"/>
      <c r="D453" s="70"/>
      <c r="E453" s="84"/>
      <c r="F453" s="84"/>
    </row>
    <row r="454" spans="1:6" s="2" customFormat="1" ht="13.2" x14ac:dyDescent="0.25">
      <c r="A454" s="224"/>
      <c r="B454" s="53"/>
      <c r="C454" s="45"/>
      <c r="D454" s="70"/>
      <c r="E454" s="84"/>
      <c r="F454" s="84"/>
    </row>
    <row r="455" spans="1:6" s="2" customFormat="1" ht="13.2" x14ac:dyDescent="0.25">
      <c r="A455" s="224"/>
      <c r="B455" s="53"/>
      <c r="C455" s="45"/>
      <c r="D455" s="70"/>
      <c r="E455" s="84"/>
      <c r="F455" s="275"/>
    </row>
    <row r="456" spans="1:6" s="2" customFormat="1" ht="13.2" x14ac:dyDescent="0.25">
      <c r="A456" s="224"/>
      <c r="B456" s="53"/>
      <c r="C456" s="45"/>
      <c r="D456" s="70"/>
      <c r="E456" s="84"/>
      <c r="F456" s="276"/>
    </row>
    <row r="457" spans="1:6" s="2" customFormat="1" ht="15" customHeight="1" x14ac:dyDescent="0.25">
      <c r="A457" s="224"/>
      <c r="B457" s="107"/>
      <c r="C457" s="45"/>
      <c r="D457" s="70"/>
      <c r="E457" s="84"/>
      <c r="F457" s="276"/>
    </row>
    <row r="458" spans="1:6" s="2" customFormat="1" ht="13.2" x14ac:dyDescent="0.25">
      <c r="A458" s="93"/>
      <c r="B458" s="53"/>
      <c r="C458" s="45"/>
      <c r="D458" s="70"/>
      <c r="E458" s="84"/>
      <c r="F458" s="276"/>
    </row>
    <row r="459" spans="1:6" s="4" customFormat="1" ht="10.199999999999999" x14ac:dyDescent="0.2">
      <c r="A459" s="224"/>
      <c r="B459" s="53"/>
      <c r="C459" s="45"/>
      <c r="D459" s="70"/>
      <c r="E459" s="84"/>
      <c r="F459" s="276"/>
    </row>
    <row r="460" spans="1:6" s="2" customFormat="1" ht="13.2" x14ac:dyDescent="0.25">
      <c r="A460" s="93"/>
      <c r="B460" s="53"/>
      <c r="C460" s="45"/>
      <c r="D460" s="70"/>
      <c r="E460" s="84"/>
      <c r="F460" s="276"/>
    </row>
    <row r="461" spans="1:6" s="2" customFormat="1" ht="13.2" x14ac:dyDescent="0.25">
      <c r="A461" s="224"/>
      <c r="B461" s="107"/>
      <c r="C461" s="45"/>
      <c r="D461" s="70"/>
      <c r="E461" s="84"/>
      <c r="F461" s="276"/>
    </row>
    <row r="462" spans="1:6" s="2" customFormat="1" ht="13.2" x14ac:dyDescent="0.25">
      <c r="A462" s="93"/>
      <c r="B462" s="53"/>
      <c r="C462" s="45"/>
      <c r="D462" s="70"/>
      <c r="E462" s="84"/>
      <c r="F462" s="276"/>
    </row>
    <row r="463" spans="1:6" s="2" customFormat="1" ht="13.2" x14ac:dyDescent="0.25">
      <c r="A463" s="73"/>
      <c r="B463" s="53"/>
      <c r="C463" s="45"/>
      <c r="D463" s="70"/>
      <c r="E463" s="84"/>
      <c r="F463" s="276"/>
    </row>
    <row r="464" spans="1:6" s="4" customFormat="1" ht="10.199999999999999" x14ac:dyDescent="0.2">
      <c r="A464" s="87"/>
      <c r="B464" s="107"/>
      <c r="C464" s="45"/>
      <c r="D464" s="70"/>
      <c r="E464" s="84"/>
      <c r="F464" s="276"/>
    </row>
    <row r="465" spans="1:6" s="4" customFormat="1" ht="10.199999999999999" x14ac:dyDescent="0.2">
      <c r="A465" s="87"/>
      <c r="B465" s="53"/>
      <c r="C465" s="45"/>
      <c r="D465" s="70"/>
      <c r="E465" s="84"/>
      <c r="F465" s="276"/>
    </row>
    <row r="466" spans="1:6" s="4" customFormat="1" ht="10.199999999999999" x14ac:dyDescent="0.2">
      <c r="A466" s="73"/>
      <c r="B466" s="107"/>
      <c r="C466" s="45"/>
      <c r="D466" s="70"/>
      <c r="E466" s="84"/>
      <c r="F466" s="276"/>
    </row>
    <row r="467" spans="1:6" s="4" customFormat="1" ht="10.199999999999999" x14ac:dyDescent="0.2">
      <c r="A467" s="73"/>
      <c r="B467" s="53"/>
      <c r="C467" s="44"/>
      <c r="D467" s="70"/>
      <c r="E467" s="84"/>
      <c r="F467" s="274"/>
    </row>
    <row r="468" spans="1:6" s="4" customFormat="1" ht="10.199999999999999" x14ac:dyDescent="0.2">
      <c r="A468" s="73"/>
      <c r="B468" s="53"/>
      <c r="C468" s="45"/>
      <c r="D468" s="70"/>
      <c r="E468" s="84"/>
      <c r="F468" s="276"/>
    </row>
    <row r="469" spans="1:6" s="4" customFormat="1" ht="10.199999999999999" x14ac:dyDescent="0.2">
      <c r="A469" s="73"/>
      <c r="B469" s="53"/>
      <c r="C469" s="44"/>
      <c r="D469" s="70"/>
      <c r="E469" s="84"/>
      <c r="F469" s="276"/>
    </row>
    <row r="470" spans="1:6" s="4" customFormat="1" ht="10.199999999999999" x14ac:dyDescent="0.2">
      <c r="A470" s="73"/>
      <c r="B470" s="158"/>
      <c r="C470" s="45"/>
      <c r="D470" s="70"/>
      <c r="E470" s="84"/>
      <c r="F470" s="276"/>
    </row>
    <row r="471" spans="1:6" s="2" customFormat="1" ht="13.2" x14ac:dyDescent="0.25">
      <c r="A471" s="73"/>
      <c r="B471" s="107"/>
      <c r="C471" s="44"/>
      <c r="D471" s="70"/>
      <c r="E471" s="84"/>
      <c r="F471" s="276"/>
    </row>
    <row r="472" spans="1:6" s="2" customFormat="1" ht="15" customHeight="1" x14ac:dyDescent="0.25">
      <c r="A472" s="73"/>
      <c r="B472" s="107"/>
      <c r="C472" s="45"/>
      <c r="D472" s="70"/>
      <c r="E472" s="84"/>
      <c r="F472" s="276"/>
    </row>
    <row r="473" spans="1:6" s="4" customFormat="1" ht="10.199999999999999" x14ac:dyDescent="0.2">
      <c r="A473" s="73"/>
      <c r="B473" s="53"/>
      <c r="C473" s="44"/>
      <c r="D473" s="70"/>
      <c r="E473" s="84"/>
      <c r="F473" s="276"/>
    </row>
    <row r="474" spans="1:6" s="4" customFormat="1" ht="10.199999999999999" x14ac:dyDescent="0.2">
      <c r="A474" s="73"/>
      <c r="B474" s="40"/>
      <c r="C474" s="45"/>
      <c r="D474" s="70"/>
      <c r="E474" s="276"/>
      <c r="F474" s="276"/>
    </row>
    <row r="475" spans="1:6" s="4" customFormat="1" ht="10.199999999999999" x14ac:dyDescent="0.2">
      <c r="A475" s="73"/>
      <c r="B475" s="53"/>
      <c r="C475" s="44"/>
      <c r="D475" s="70"/>
      <c r="E475" s="276"/>
      <c r="F475" s="276"/>
    </row>
    <row r="476" spans="1:6" s="2" customFormat="1" ht="13.2" x14ac:dyDescent="0.25">
      <c r="A476" s="96"/>
      <c r="B476" s="40"/>
      <c r="C476" s="45"/>
      <c r="D476" s="70"/>
      <c r="E476" s="276"/>
      <c r="F476" s="276"/>
    </row>
    <row r="477" spans="1:6" ht="13.2" x14ac:dyDescent="0.25">
      <c r="A477" s="73"/>
      <c r="B477" s="53"/>
      <c r="C477" s="44"/>
      <c r="D477" s="70"/>
      <c r="E477" s="276"/>
      <c r="F477" s="276"/>
    </row>
    <row r="478" spans="1:6" ht="13.2" x14ac:dyDescent="0.25">
      <c r="A478" s="73"/>
      <c r="B478" s="40"/>
      <c r="C478" s="45"/>
      <c r="D478" s="70"/>
      <c r="E478" s="276"/>
      <c r="F478" s="84"/>
    </row>
    <row r="479" spans="1:6" s="2" customFormat="1" ht="13.2" x14ac:dyDescent="0.25">
      <c r="A479" s="96"/>
      <c r="B479" s="53"/>
      <c r="C479" s="44"/>
      <c r="D479" s="70"/>
      <c r="E479" s="276"/>
      <c r="F479" s="84"/>
    </row>
    <row r="480" spans="1:6" s="2" customFormat="1" ht="13.2" x14ac:dyDescent="0.25">
      <c r="A480" s="73"/>
      <c r="B480" s="40"/>
      <c r="C480" s="45"/>
      <c r="D480" s="100"/>
      <c r="E480" s="276"/>
      <c r="F480" s="84"/>
    </row>
    <row r="481" spans="1:6" s="2" customFormat="1" ht="13.2" x14ac:dyDescent="0.25">
      <c r="A481" s="96"/>
      <c r="B481" s="53"/>
      <c r="C481" s="44"/>
      <c r="D481" s="70"/>
      <c r="E481" s="276"/>
      <c r="F481" s="84"/>
    </row>
    <row r="482" spans="1:6" s="2" customFormat="1" ht="13.2" x14ac:dyDescent="0.25">
      <c r="A482" s="73"/>
      <c r="B482" s="40"/>
      <c r="C482" s="45"/>
      <c r="D482" s="157"/>
      <c r="E482" s="276"/>
      <c r="F482" s="84"/>
    </row>
    <row r="483" spans="1:6" s="2" customFormat="1" ht="13.2" x14ac:dyDescent="0.25">
      <c r="A483" s="73"/>
      <c r="B483" s="53"/>
      <c r="C483" s="99"/>
      <c r="D483" s="70"/>
      <c r="E483" s="276"/>
      <c r="F483" s="84"/>
    </row>
    <row r="484" spans="1:6" s="2" customFormat="1" ht="13.2" x14ac:dyDescent="0.25">
      <c r="A484" s="96"/>
      <c r="B484" s="40"/>
      <c r="C484" s="42"/>
      <c r="D484" s="70"/>
      <c r="E484" s="276"/>
      <c r="F484" s="84"/>
    </row>
    <row r="485" spans="1:6" s="2" customFormat="1" ht="13.2" x14ac:dyDescent="0.25">
      <c r="A485" s="73"/>
      <c r="B485" s="53"/>
      <c r="C485" s="99"/>
      <c r="D485" s="70"/>
      <c r="E485" s="274"/>
      <c r="F485" s="84"/>
    </row>
    <row r="486" spans="1:6" ht="13.2" x14ac:dyDescent="0.25">
      <c r="A486" s="73"/>
      <c r="B486" s="40"/>
      <c r="C486" s="42"/>
      <c r="D486" s="70"/>
      <c r="E486" s="276"/>
    </row>
    <row r="487" spans="1:6" s="148" customFormat="1" ht="14.4" x14ac:dyDescent="0.3">
      <c r="A487" s="96"/>
      <c r="B487" s="53"/>
      <c r="C487" s="99"/>
      <c r="D487" s="70"/>
      <c r="E487" s="276"/>
      <c r="F487" s="84"/>
    </row>
    <row r="488" spans="1:6" s="148" customFormat="1" ht="14.4" x14ac:dyDescent="0.3">
      <c r="A488" s="73"/>
      <c r="B488" s="40"/>
      <c r="C488" s="45"/>
      <c r="D488" s="70"/>
      <c r="E488" s="276"/>
      <c r="F488" s="84"/>
    </row>
    <row r="489" spans="1:6" s="148" customFormat="1" ht="14.4" x14ac:dyDescent="0.3">
      <c r="A489" s="73"/>
      <c r="B489" s="53"/>
      <c r="C489" s="99"/>
      <c r="D489" s="196"/>
      <c r="E489" s="276"/>
      <c r="F489" s="84"/>
    </row>
    <row r="490" spans="1:6" s="148" customFormat="1" ht="14.4" x14ac:dyDescent="0.3">
      <c r="A490" s="224"/>
      <c r="B490" s="98"/>
      <c r="C490" s="99"/>
      <c r="D490" s="63"/>
      <c r="E490" s="276"/>
      <c r="F490" s="84"/>
    </row>
    <row r="491" spans="1:6" s="148" customFormat="1" ht="14.4" x14ac:dyDescent="0.3">
      <c r="A491" s="224"/>
      <c r="B491" s="41"/>
      <c r="C491" s="71"/>
      <c r="D491" s="63"/>
      <c r="E491" s="276"/>
      <c r="F491" s="84"/>
    </row>
    <row r="492" spans="1:6" s="148" customFormat="1" ht="14.4" x14ac:dyDescent="0.3">
      <c r="A492" s="73"/>
      <c r="B492" s="98"/>
      <c r="C492" s="45"/>
      <c r="D492" s="63"/>
      <c r="E492" s="276"/>
      <c r="F492" s="84"/>
    </row>
    <row r="493" spans="1:6" s="148" customFormat="1" ht="14.4" x14ac:dyDescent="0.3">
      <c r="A493" s="73"/>
      <c r="B493" s="41"/>
      <c r="C493" s="71"/>
      <c r="D493" s="63"/>
      <c r="E493" s="276"/>
      <c r="F493" s="84"/>
    </row>
    <row r="494" spans="1:6" s="148" customFormat="1" ht="14.4" x14ac:dyDescent="0.3">
      <c r="A494" s="73"/>
      <c r="B494" s="98"/>
      <c r="C494" s="71"/>
      <c r="D494" s="63"/>
      <c r="E494" s="276"/>
      <c r="F494" s="84"/>
    </row>
    <row r="495" spans="1:6" s="148" customFormat="1" ht="14.4" x14ac:dyDescent="0.3">
      <c r="A495" s="73"/>
      <c r="B495" s="53"/>
      <c r="C495" s="159"/>
      <c r="D495" s="63"/>
      <c r="E495" s="276"/>
      <c r="F495" s="274"/>
    </row>
    <row r="496" spans="1:6" s="148" customFormat="1" ht="14.4" x14ac:dyDescent="0.3">
      <c r="A496" s="96"/>
      <c r="B496" s="222"/>
      <c r="C496" s="97"/>
      <c r="D496" s="63"/>
      <c r="E496" s="84"/>
      <c r="F496" s="84"/>
    </row>
    <row r="497" spans="1:6" s="148" customFormat="1" ht="14.4" x14ac:dyDescent="0.3">
      <c r="A497" s="73"/>
      <c r="B497" s="222"/>
      <c r="C497" s="161"/>
      <c r="D497" s="63"/>
      <c r="E497" s="84"/>
      <c r="F497" s="84"/>
    </row>
    <row r="498" spans="1:6" s="13" customFormat="1" ht="14.4" x14ac:dyDescent="0.3">
      <c r="A498" s="73"/>
      <c r="B498" s="54"/>
      <c r="C498" s="163"/>
      <c r="D498" s="63"/>
      <c r="E498" s="84"/>
      <c r="F498" s="84"/>
    </row>
    <row r="499" spans="1:6" s="148" customFormat="1" ht="14.4" x14ac:dyDescent="0.3">
      <c r="A499" s="73"/>
      <c r="B499" s="53"/>
      <c r="C499" s="95"/>
      <c r="D499" s="63"/>
      <c r="E499" s="84"/>
      <c r="F499" s="84"/>
    </row>
    <row r="500" spans="1:6" s="148" customFormat="1" ht="14.4" x14ac:dyDescent="0.3">
      <c r="A500" s="96"/>
      <c r="B500" s="54"/>
      <c r="C500" s="45"/>
      <c r="D500" s="63"/>
      <c r="E500" s="84"/>
      <c r="F500" s="274"/>
    </row>
    <row r="501" spans="1:6" s="148" customFormat="1" ht="14.4" x14ac:dyDescent="0.3">
      <c r="A501" s="93"/>
      <c r="B501" s="54"/>
      <c r="C501" s="95"/>
      <c r="D501" s="70"/>
      <c r="E501" s="274"/>
      <c r="F501" s="84"/>
    </row>
    <row r="502" spans="1:6" s="148" customFormat="1" ht="14.4" x14ac:dyDescent="0.3">
      <c r="A502" s="96"/>
      <c r="B502" s="54"/>
      <c r="C502" s="159"/>
      <c r="D502" s="63"/>
      <c r="E502" s="84"/>
      <c r="F502" s="84"/>
    </row>
    <row r="503" spans="1:6" s="148" customFormat="1" ht="14.4" x14ac:dyDescent="0.3">
      <c r="A503" s="210"/>
      <c r="B503" s="160"/>
      <c r="C503" s="45"/>
      <c r="D503" s="63"/>
      <c r="E503" s="84"/>
      <c r="F503" s="84"/>
    </row>
    <row r="504" spans="1:6" s="148" customFormat="1" ht="14.4" x14ac:dyDescent="0.3">
      <c r="A504" s="96"/>
      <c r="B504" s="160"/>
      <c r="C504" s="72"/>
      <c r="D504" s="63"/>
      <c r="E504" s="84"/>
      <c r="F504" s="84"/>
    </row>
    <row r="505" spans="1:6" s="148" customFormat="1" ht="14.4" x14ac:dyDescent="0.3">
      <c r="A505" s="96"/>
      <c r="B505" s="162"/>
      <c r="C505" s="71"/>
      <c r="D505" s="63"/>
      <c r="E505" s="274"/>
      <c r="F505" s="84"/>
    </row>
    <row r="506" spans="1:6" s="148" customFormat="1" ht="14.4" x14ac:dyDescent="0.3">
      <c r="A506" s="96"/>
      <c r="B506" s="54"/>
      <c r="C506" s="45"/>
      <c r="D506" s="63"/>
      <c r="E506" s="84"/>
      <c r="F506" s="84"/>
    </row>
    <row r="507" spans="1:6" s="148" customFormat="1" ht="14.4" x14ac:dyDescent="0.3">
      <c r="A507" s="96"/>
      <c r="B507" s="53"/>
      <c r="C507" s="95"/>
      <c r="D507" s="63"/>
      <c r="E507" s="84"/>
      <c r="F507" s="84"/>
    </row>
    <row r="508" spans="1:6" s="148" customFormat="1" ht="14.4" x14ac:dyDescent="0.3">
      <c r="A508" s="96"/>
      <c r="B508" s="53"/>
      <c r="C508" s="161"/>
      <c r="D508" s="63"/>
      <c r="E508" s="84"/>
      <c r="F508" s="84"/>
    </row>
    <row r="509" spans="1:6" s="2" customFormat="1" ht="13.2" x14ac:dyDescent="0.25">
      <c r="A509" s="96"/>
      <c r="B509" s="54"/>
      <c r="C509" s="45"/>
      <c r="D509" s="63"/>
      <c r="E509" s="274"/>
      <c r="F509" s="84"/>
    </row>
    <row r="510" spans="1:6" s="2" customFormat="1" ht="13.2" x14ac:dyDescent="0.25">
      <c r="A510" s="192"/>
      <c r="B510" s="53"/>
      <c r="C510" s="45"/>
      <c r="D510" s="63"/>
      <c r="E510" s="84"/>
      <c r="F510" s="84"/>
    </row>
    <row r="511" spans="1:6" s="2" customFormat="1" ht="13.2" x14ac:dyDescent="0.25">
      <c r="A511" s="318"/>
      <c r="B511" s="164"/>
      <c r="C511" s="110"/>
      <c r="D511" s="63"/>
      <c r="E511" s="84"/>
      <c r="F511" s="84"/>
    </row>
    <row r="512" spans="1:6" s="2" customFormat="1" ht="13.2" x14ac:dyDescent="0.25">
      <c r="A512" s="334"/>
      <c r="B512" s="54"/>
      <c r="C512" s="72"/>
      <c r="D512" s="70"/>
      <c r="E512" s="84"/>
      <c r="F512" s="84"/>
    </row>
    <row r="513" spans="1:6" s="4" customFormat="1" ht="10.199999999999999" x14ac:dyDescent="0.2">
      <c r="A513" s="318"/>
      <c r="B513" s="53"/>
      <c r="C513" s="97"/>
      <c r="D513" s="70"/>
      <c r="E513" s="84"/>
      <c r="F513" s="84"/>
    </row>
    <row r="514" spans="1:6" s="2" customFormat="1" ht="13.2" x14ac:dyDescent="0.25">
      <c r="A514" s="318"/>
      <c r="B514" s="54"/>
      <c r="C514" s="95"/>
      <c r="D514" s="70"/>
      <c r="E514" s="84"/>
      <c r="F514" s="84"/>
    </row>
    <row r="515" spans="1:6" s="2" customFormat="1" ht="13.2" x14ac:dyDescent="0.25">
      <c r="A515" s="336"/>
      <c r="B515" s="160"/>
      <c r="C515" s="45"/>
      <c r="D515" s="70"/>
      <c r="E515" s="84"/>
      <c r="F515" s="84"/>
    </row>
    <row r="516" spans="1:6" s="2" customFormat="1" ht="13.2" x14ac:dyDescent="0.25">
      <c r="A516" s="318"/>
      <c r="B516" s="53"/>
      <c r="C516" s="166"/>
      <c r="D516" s="70"/>
      <c r="E516" s="84"/>
      <c r="F516" s="84"/>
    </row>
    <row r="517" spans="1:6" ht="13.2" x14ac:dyDescent="0.25">
      <c r="A517" s="318"/>
      <c r="B517" s="53"/>
      <c r="C517" s="168"/>
      <c r="D517" s="70"/>
      <c r="F517" s="84"/>
    </row>
    <row r="518" spans="1:6" s="2" customFormat="1" ht="13.2" x14ac:dyDescent="0.25">
      <c r="A518" s="318"/>
      <c r="B518" s="109"/>
      <c r="C518" s="161"/>
      <c r="D518" s="70"/>
      <c r="E518" s="274"/>
      <c r="F518" s="84"/>
    </row>
    <row r="519" spans="1:6" s="4" customFormat="1" ht="10.199999999999999" x14ac:dyDescent="0.2">
      <c r="A519" s="318"/>
      <c r="B519" s="164"/>
      <c r="C519" s="163"/>
      <c r="D519" s="70"/>
      <c r="E519" s="274"/>
      <c r="F519" s="274"/>
    </row>
    <row r="520" spans="1:6" s="2" customFormat="1" ht="13.2" x14ac:dyDescent="0.25">
      <c r="A520" s="318"/>
      <c r="B520" s="91"/>
      <c r="C520" s="95"/>
      <c r="D520" s="70"/>
      <c r="E520" s="84"/>
      <c r="F520" s="84"/>
    </row>
    <row r="521" spans="1:6" s="2" customFormat="1" ht="13.2" x14ac:dyDescent="0.25">
      <c r="A521" s="318"/>
      <c r="B521" s="54"/>
      <c r="C521" s="45"/>
      <c r="D521" s="157"/>
      <c r="E521" s="84"/>
      <c r="F521" s="84"/>
    </row>
    <row r="522" spans="1:6" s="4" customFormat="1" ht="10.199999999999999" x14ac:dyDescent="0.2">
      <c r="A522" s="334"/>
      <c r="B522" s="53"/>
      <c r="C522" s="97"/>
      <c r="D522" s="70"/>
      <c r="E522" s="84"/>
      <c r="F522" s="84"/>
    </row>
    <row r="523" spans="1:6" s="2" customFormat="1" ht="13.2" x14ac:dyDescent="0.25">
      <c r="A523" s="334"/>
      <c r="B523" s="165"/>
      <c r="C523" s="97"/>
      <c r="D523" s="70"/>
      <c r="E523" s="274"/>
      <c r="F523" s="84"/>
    </row>
    <row r="524" spans="1:6" s="2" customFormat="1" ht="13.2" x14ac:dyDescent="0.25">
      <c r="A524" s="334"/>
      <c r="B524" s="167"/>
      <c r="C524" s="95"/>
      <c r="D524" s="70"/>
      <c r="E524" s="84"/>
      <c r="F524" s="84"/>
    </row>
    <row r="525" spans="1:6" s="4" customFormat="1" ht="10.199999999999999" x14ac:dyDescent="0.2">
      <c r="A525" s="318"/>
      <c r="B525" s="160"/>
      <c r="C525" s="97"/>
      <c r="D525" s="70"/>
      <c r="E525" s="84"/>
      <c r="F525" s="84"/>
    </row>
    <row r="526" spans="1:6" s="39" customFormat="1" ht="10.199999999999999" x14ac:dyDescent="0.2">
      <c r="A526" s="334"/>
      <c r="B526" s="162"/>
      <c r="C526" s="99"/>
      <c r="D526" s="70"/>
      <c r="E526" s="84"/>
      <c r="F526" s="84"/>
    </row>
    <row r="527" spans="1:6" s="4" customFormat="1" ht="10.199999999999999" x14ac:dyDescent="0.2">
      <c r="A527" s="318"/>
      <c r="B527" s="54"/>
      <c r="C527" s="44"/>
      <c r="D527" s="70"/>
      <c r="E527" s="84"/>
      <c r="F527" s="84"/>
    </row>
    <row r="528" spans="1:6" s="4" customFormat="1" ht="10.199999999999999" x14ac:dyDescent="0.2">
      <c r="A528" s="318"/>
      <c r="B528" s="53"/>
      <c r="C528" s="208"/>
      <c r="D528" s="70"/>
      <c r="E528" s="84"/>
      <c r="F528" s="84"/>
    </row>
    <row r="529" spans="1:6" s="4" customFormat="1" ht="10.199999999999999" x14ac:dyDescent="0.2">
      <c r="A529" s="318"/>
      <c r="B529" s="169"/>
      <c r="C529" s="45"/>
      <c r="D529" s="70"/>
      <c r="E529" s="274"/>
      <c r="F529" s="84"/>
    </row>
    <row r="530" spans="1:6" s="13" customFormat="1" ht="14.4" x14ac:dyDescent="0.3">
      <c r="A530" s="318"/>
      <c r="B530" s="91"/>
      <c r="C530" s="45"/>
      <c r="D530" s="70"/>
      <c r="E530" s="274"/>
      <c r="F530" s="84"/>
    </row>
    <row r="531" spans="1:6" s="2" customFormat="1" ht="13.2" x14ac:dyDescent="0.25">
      <c r="A531" s="318"/>
      <c r="B531" s="54"/>
      <c r="C531" s="45"/>
      <c r="D531" s="70"/>
      <c r="E531" s="84"/>
      <c r="F531" s="84"/>
    </row>
    <row r="532" spans="1:6" s="2" customFormat="1" ht="13.2" x14ac:dyDescent="0.25">
      <c r="A532" s="318"/>
      <c r="B532" s="111"/>
      <c r="C532" s="45"/>
      <c r="D532" s="70"/>
      <c r="E532" s="84"/>
      <c r="F532" s="84"/>
    </row>
    <row r="533" spans="1:6" s="2" customFormat="1" ht="13.2" x14ac:dyDescent="0.25">
      <c r="A533" s="96"/>
      <c r="B533" s="98"/>
      <c r="C533" s="45"/>
      <c r="D533" s="70"/>
      <c r="E533" s="84"/>
      <c r="F533" s="84"/>
    </row>
    <row r="534" spans="1:6" s="4" customFormat="1" ht="10.199999999999999" x14ac:dyDescent="0.2">
      <c r="A534" s="96"/>
      <c r="B534" s="207"/>
      <c r="C534" s="45"/>
      <c r="D534" s="70"/>
      <c r="E534" s="274"/>
      <c r="F534" s="84"/>
    </row>
    <row r="535" spans="1:6" s="4" customFormat="1" ht="10.199999999999999" x14ac:dyDescent="0.2">
      <c r="A535" s="96"/>
      <c r="B535" s="165"/>
      <c r="C535" s="42"/>
      <c r="D535" s="70"/>
      <c r="E535" s="274"/>
      <c r="F535" s="84"/>
    </row>
    <row r="536" spans="1:6" s="4" customFormat="1" ht="10.199999999999999" x14ac:dyDescent="0.2">
      <c r="A536" s="96"/>
      <c r="B536" s="53"/>
      <c r="C536" s="42"/>
      <c r="D536" s="70"/>
      <c r="E536" s="274"/>
      <c r="F536" s="84"/>
    </row>
    <row r="537" spans="1:6" s="4" customFormat="1" ht="10.199999999999999" x14ac:dyDescent="0.2">
      <c r="A537" s="224"/>
      <c r="B537" s="53"/>
      <c r="C537" s="42"/>
      <c r="D537" s="70"/>
      <c r="E537" s="84"/>
      <c r="F537" s="84"/>
    </row>
    <row r="538" spans="1:6" s="2" customFormat="1" ht="13.2" x14ac:dyDescent="0.25">
      <c r="A538" s="96"/>
      <c r="B538" s="53"/>
      <c r="C538" s="42"/>
      <c r="D538" s="70"/>
      <c r="E538" s="84"/>
      <c r="F538" s="84"/>
    </row>
    <row r="539" spans="1:6" s="2" customFormat="1" ht="13.2" x14ac:dyDescent="0.25">
      <c r="A539" s="73"/>
      <c r="B539" s="53"/>
      <c r="C539" s="42"/>
      <c r="D539" s="70"/>
      <c r="E539" s="84"/>
      <c r="F539" s="84"/>
    </row>
    <row r="540" spans="1:6" s="4" customFormat="1" ht="10.199999999999999" x14ac:dyDescent="0.2">
      <c r="A540" s="96"/>
      <c r="B540" s="53"/>
      <c r="C540" s="42"/>
      <c r="D540" s="70"/>
      <c r="E540" s="84"/>
      <c r="F540" s="84"/>
    </row>
    <row r="541" spans="1:6" s="4" customFormat="1" ht="10.199999999999999" x14ac:dyDescent="0.2">
      <c r="A541" s="96"/>
      <c r="B541" s="53"/>
      <c r="C541" s="45"/>
      <c r="D541" s="70"/>
      <c r="E541" s="84"/>
      <c r="F541" s="84"/>
    </row>
    <row r="542" spans="1:6" s="2" customFormat="1" ht="13.2" x14ac:dyDescent="0.25">
      <c r="A542" s="210"/>
      <c r="B542" s="41"/>
      <c r="C542" s="45"/>
      <c r="D542" s="70"/>
      <c r="E542" s="84"/>
      <c r="F542" s="84"/>
    </row>
    <row r="543" spans="1:6" s="2" customFormat="1" ht="13.2" x14ac:dyDescent="0.25">
      <c r="A543" s="224"/>
      <c r="B543" s="41"/>
      <c r="C543" s="45"/>
      <c r="D543" s="70"/>
      <c r="E543" s="274"/>
      <c r="F543" s="84"/>
    </row>
    <row r="544" spans="1:6" s="4" customFormat="1" ht="10.199999999999999" x14ac:dyDescent="0.2">
      <c r="A544" s="73"/>
      <c r="B544" s="41"/>
      <c r="C544" s="45"/>
      <c r="D544" s="70"/>
      <c r="E544" s="84"/>
      <c r="F544" s="84"/>
    </row>
    <row r="545" spans="1:6" s="4" customFormat="1" ht="10.199999999999999" x14ac:dyDescent="0.2">
      <c r="A545" s="73"/>
      <c r="B545" s="41"/>
      <c r="C545" s="45"/>
      <c r="D545" s="70"/>
      <c r="E545" s="84"/>
      <c r="F545" s="84"/>
    </row>
    <row r="546" spans="1:6" s="4" customFormat="1" ht="10.199999999999999" x14ac:dyDescent="0.2">
      <c r="A546" s="73"/>
      <c r="B546" s="41"/>
      <c r="C546" s="45"/>
      <c r="D546" s="70"/>
      <c r="E546" s="84"/>
      <c r="F546" s="84"/>
    </row>
    <row r="547" spans="1:6" s="13" customFormat="1" ht="14.4" x14ac:dyDescent="0.3">
      <c r="A547" s="73"/>
      <c r="B547" s="41"/>
      <c r="C547" s="45"/>
      <c r="D547" s="70"/>
      <c r="E547" s="84"/>
      <c r="F547" s="84"/>
    </row>
    <row r="548" spans="1:6" s="2" customFormat="1" ht="13.2" x14ac:dyDescent="0.25">
      <c r="A548" s="73"/>
      <c r="B548" s="107"/>
      <c r="C548" s="42"/>
      <c r="D548" s="70"/>
      <c r="E548" s="84"/>
      <c r="F548" s="84"/>
    </row>
    <row r="549" spans="1:6" s="2" customFormat="1" ht="13.2" x14ac:dyDescent="0.25">
      <c r="A549" s="224"/>
      <c r="B549" s="107"/>
      <c r="C549" s="42"/>
      <c r="D549" s="70"/>
      <c r="E549" s="84"/>
      <c r="F549" s="276"/>
    </row>
    <row r="550" spans="1:6" s="2" customFormat="1" ht="13.2" x14ac:dyDescent="0.25">
      <c r="A550" s="224"/>
      <c r="B550" s="107"/>
      <c r="C550" s="42"/>
      <c r="D550" s="70"/>
      <c r="E550" s="84"/>
      <c r="F550" s="275"/>
    </row>
    <row r="551" spans="1:6" s="4" customFormat="1" ht="10.199999999999999" x14ac:dyDescent="0.2">
      <c r="A551" s="224"/>
      <c r="B551" s="107"/>
      <c r="C551" s="42"/>
      <c r="D551" s="173"/>
      <c r="E551" s="84"/>
      <c r="F551" s="275"/>
    </row>
    <row r="552" spans="1:6" s="2" customFormat="1" ht="13.2" x14ac:dyDescent="0.25">
      <c r="A552" s="224"/>
      <c r="B552" s="107"/>
      <c r="C552" s="45"/>
      <c r="D552" s="173"/>
      <c r="E552" s="84"/>
      <c r="F552" s="275"/>
    </row>
    <row r="553" spans="1:6" s="2" customFormat="1" ht="13.2" x14ac:dyDescent="0.25">
      <c r="A553" s="224"/>
      <c r="B553" s="107"/>
      <c r="C553" s="45"/>
      <c r="D553" s="173"/>
      <c r="E553" s="84"/>
      <c r="F553" s="84"/>
    </row>
    <row r="554" spans="1:6" s="2" customFormat="1" ht="13.2" x14ac:dyDescent="0.25">
      <c r="A554" s="170"/>
      <c r="B554" s="41"/>
      <c r="C554" s="45"/>
      <c r="D554" s="173"/>
      <c r="E554" s="84"/>
      <c r="F554" s="84"/>
    </row>
    <row r="555" spans="1:6" s="2" customFormat="1" ht="13.2" x14ac:dyDescent="0.25">
      <c r="A555" s="73"/>
      <c r="B555" s="53"/>
      <c r="C555" s="45"/>
      <c r="D555" s="173"/>
      <c r="E555" s="84"/>
      <c r="F555" s="84"/>
    </row>
    <row r="556" spans="1:6" s="2" customFormat="1" ht="13.2" x14ac:dyDescent="0.25">
      <c r="A556" s="73"/>
      <c r="B556" s="41"/>
      <c r="C556" s="45"/>
      <c r="D556" s="173"/>
      <c r="E556" s="84"/>
      <c r="F556" s="84"/>
    </row>
    <row r="557" spans="1:6" s="2" customFormat="1" ht="13.2" x14ac:dyDescent="0.25">
      <c r="A557" s="73"/>
      <c r="B557" s="53"/>
      <c r="C557" s="45"/>
      <c r="D557" s="173"/>
      <c r="E557" s="84"/>
      <c r="F557" s="84"/>
    </row>
    <row r="558" spans="1:6" s="4" customFormat="1" ht="10.199999999999999" x14ac:dyDescent="0.2">
      <c r="A558" s="224"/>
      <c r="B558" s="41"/>
      <c r="C558" s="95"/>
      <c r="D558" s="173"/>
      <c r="E558" s="84"/>
      <c r="F558" s="84"/>
    </row>
    <row r="559" spans="1:6" s="2" customFormat="1" ht="13.2" x14ac:dyDescent="0.25">
      <c r="A559" s="224"/>
      <c r="B559" s="107"/>
      <c r="C559" s="45"/>
      <c r="D559" s="173"/>
      <c r="E559" s="84"/>
      <c r="F559" s="84"/>
    </row>
    <row r="560" spans="1:6" s="2" customFormat="1" ht="13.2" x14ac:dyDescent="0.25">
      <c r="A560" s="224"/>
      <c r="B560" s="107"/>
      <c r="C560" s="45"/>
      <c r="D560" s="173"/>
      <c r="E560" s="84"/>
      <c r="F560" s="84"/>
    </row>
    <row r="561" spans="1:6" s="2" customFormat="1" ht="13.2" x14ac:dyDescent="0.25">
      <c r="A561" s="224"/>
      <c r="B561" s="107"/>
      <c r="C561" s="103"/>
      <c r="D561" s="173"/>
      <c r="E561" s="84"/>
      <c r="F561" s="84"/>
    </row>
    <row r="562" spans="1:6" s="2" customFormat="1" ht="13.2" x14ac:dyDescent="0.25">
      <c r="A562" s="73"/>
      <c r="B562" s="107"/>
      <c r="C562" s="166"/>
      <c r="D562" s="173"/>
      <c r="E562" s="84"/>
      <c r="F562" s="84"/>
    </row>
    <row r="563" spans="1:6" s="2" customFormat="1" ht="13.2" x14ac:dyDescent="0.25">
      <c r="A563" s="73"/>
      <c r="B563" s="107"/>
      <c r="C563" s="95"/>
      <c r="D563" s="173"/>
      <c r="E563" s="84"/>
      <c r="F563" s="84"/>
    </row>
    <row r="564" spans="1:6" s="4" customFormat="1" ht="10.199999999999999" x14ac:dyDescent="0.2">
      <c r="A564" s="224"/>
      <c r="B564" s="107"/>
      <c r="C564" s="45"/>
      <c r="D564" s="173"/>
      <c r="E564" s="84"/>
      <c r="F564" s="84"/>
    </row>
    <row r="565" spans="1:6" s="4" customFormat="1" ht="10.199999999999999" x14ac:dyDescent="0.2">
      <c r="A565" s="224"/>
      <c r="B565" s="54"/>
      <c r="C565" s="101"/>
      <c r="D565" s="173"/>
      <c r="E565" s="84"/>
      <c r="F565" s="276"/>
    </row>
    <row r="566" spans="1:6" s="2" customFormat="1" ht="13.2" x14ac:dyDescent="0.25">
      <c r="A566" s="73"/>
      <c r="B566" s="53"/>
      <c r="C566" s="44"/>
      <c r="D566" s="173"/>
      <c r="E566" s="84"/>
      <c r="F566" s="84"/>
    </row>
    <row r="567" spans="1:6" s="2" customFormat="1" ht="13.2" x14ac:dyDescent="0.25">
      <c r="A567" s="73"/>
      <c r="B567" s="53"/>
      <c r="C567" s="208"/>
      <c r="D567" s="173"/>
      <c r="E567" s="84"/>
      <c r="F567" s="84"/>
    </row>
    <row r="568" spans="1:6" s="4" customFormat="1" ht="10.199999999999999" x14ac:dyDescent="0.2">
      <c r="A568" s="73"/>
      <c r="B568" s="106"/>
      <c r="C568" s="71"/>
      <c r="D568" s="173"/>
      <c r="E568" s="84"/>
      <c r="F568" s="84"/>
    </row>
    <row r="569" spans="1:6" s="4" customFormat="1" ht="10.199999999999999" x14ac:dyDescent="0.2">
      <c r="A569" s="73"/>
      <c r="B569" s="165"/>
      <c r="C569" s="166"/>
      <c r="D569" s="70"/>
      <c r="E569" s="84"/>
      <c r="F569" s="84"/>
    </row>
    <row r="570" spans="1:6" s="4" customFormat="1" ht="10.199999999999999" x14ac:dyDescent="0.2">
      <c r="A570" s="73"/>
      <c r="B570" s="53"/>
      <c r="C570" s="166"/>
      <c r="D570" s="70"/>
      <c r="E570" s="84"/>
      <c r="F570" s="84"/>
    </row>
    <row r="571" spans="1:6" s="4" customFormat="1" ht="10.199999999999999" x14ac:dyDescent="0.2">
      <c r="A571" s="73"/>
      <c r="B571" s="53"/>
      <c r="C571" s="71"/>
      <c r="D571" s="70"/>
      <c r="E571" s="84"/>
      <c r="F571" s="84"/>
    </row>
    <row r="572" spans="1:6" s="4" customFormat="1" ht="10.199999999999999" x14ac:dyDescent="0.2">
      <c r="A572" s="330"/>
      <c r="B572" s="112"/>
      <c r="C572" s="71"/>
      <c r="D572" s="70"/>
      <c r="E572" s="84"/>
      <c r="F572" s="84"/>
    </row>
    <row r="573" spans="1:6" s="4" customFormat="1" ht="10.199999999999999" x14ac:dyDescent="0.2">
      <c r="A573" s="330"/>
      <c r="B573" s="207"/>
      <c r="C573" s="95"/>
      <c r="D573" s="70"/>
      <c r="E573" s="84"/>
      <c r="F573" s="84"/>
    </row>
    <row r="574" spans="1:6" s="4" customFormat="1" ht="10.199999999999999" x14ac:dyDescent="0.2">
      <c r="A574" s="330"/>
      <c r="B574" s="165"/>
      <c r="C574" s="45"/>
      <c r="D574" s="70"/>
      <c r="E574" s="84"/>
      <c r="F574" s="84"/>
    </row>
    <row r="575" spans="1:6" s="4" customFormat="1" ht="10.199999999999999" x14ac:dyDescent="0.2">
      <c r="A575" s="330"/>
      <c r="B575" s="54"/>
      <c r="C575" s="72"/>
      <c r="D575" s="70"/>
      <c r="E575" s="84"/>
      <c r="F575" s="84"/>
    </row>
    <row r="576" spans="1:6" s="4" customFormat="1" ht="10.199999999999999" x14ac:dyDescent="0.2">
      <c r="A576" s="330"/>
      <c r="B576" s="165"/>
      <c r="C576" s="72"/>
      <c r="D576" s="70"/>
      <c r="E576" s="84"/>
      <c r="F576" s="276"/>
    </row>
    <row r="577" spans="1:6" s="2" customFormat="1" ht="13.2" x14ac:dyDescent="0.25">
      <c r="A577" s="330"/>
      <c r="B577" s="165"/>
      <c r="C577" s="71"/>
      <c r="D577" s="70"/>
      <c r="E577" s="84"/>
      <c r="F577" s="275"/>
    </row>
    <row r="578" spans="1:6" s="2" customFormat="1" ht="13.2" x14ac:dyDescent="0.25">
      <c r="A578" s="330"/>
      <c r="B578" s="54"/>
      <c r="C578" s="71"/>
      <c r="D578" s="70"/>
      <c r="E578" s="84"/>
      <c r="F578" s="275"/>
    </row>
    <row r="579" spans="1:6" s="4" customFormat="1" ht="10.199999999999999" x14ac:dyDescent="0.2">
      <c r="A579" s="330"/>
      <c r="B579" s="54"/>
      <c r="C579" s="172"/>
      <c r="D579" s="70"/>
      <c r="E579" s="84"/>
      <c r="F579" s="275"/>
    </row>
    <row r="580" spans="1:6" s="148" customFormat="1" ht="14.4" x14ac:dyDescent="0.3">
      <c r="A580" s="330"/>
      <c r="B580" s="54"/>
      <c r="C580" s="71"/>
      <c r="D580" s="70"/>
      <c r="E580" s="84"/>
      <c r="F580" s="84"/>
    </row>
    <row r="581" spans="1:6" ht="13.2" x14ac:dyDescent="0.25">
      <c r="A581" s="330"/>
      <c r="B581" s="53"/>
      <c r="C581" s="71"/>
      <c r="D581" s="70"/>
      <c r="F581" s="84"/>
    </row>
    <row r="582" spans="1:6" ht="13.2" x14ac:dyDescent="0.25">
      <c r="A582" s="330"/>
      <c r="B582" s="40"/>
      <c r="C582" s="71"/>
      <c r="D582" s="173"/>
      <c r="F582" s="84"/>
    </row>
    <row r="583" spans="1:6" ht="13.2" x14ac:dyDescent="0.25">
      <c r="A583" s="330"/>
      <c r="B583" s="40"/>
      <c r="C583" s="72"/>
      <c r="D583" s="70"/>
      <c r="F583" s="84"/>
    </row>
    <row r="584" spans="1:6" s="4" customFormat="1" ht="10.199999999999999" x14ac:dyDescent="0.2">
      <c r="A584" s="330"/>
      <c r="B584" s="54"/>
      <c r="C584" s="72"/>
      <c r="D584" s="70"/>
      <c r="E584" s="84"/>
      <c r="F584" s="84"/>
    </row>
    <row r="585" spans="1:6" s="4" customFormat="1" ht="10.199999999999999" x14ac:dyDescent="0.2">
      <c r="A585" s="330"/>
      <c r="B585" s="54"/>
      <c r="C585" s="45"/>
      <c r="D585" s="70"/>
      <c r="E585" s="84"/>
      <c r="F585" s="84"/>
    </row>
    <row r="586" spans="1:6" s="4" customFormat="1" ht="10.199999999999999" x14ac:dyDescent="0.2">
      <c r="A586" s="330"/>
      <c r="B586" s="171"/>
      <c r="C586" s="95"/>
      <c r="D586" s="70"/>
      <c r="E586" s="84"/>
      <c r="F586" s="84"/>
    </row>
    <row r="587" spans="1:6" s="4" customFormat="1" ht="10.199999999999999" x14ac:dyDescent="0.2">
      <c r="A587" s="330"/>
      <c r="B587" s="54"/>
      <c r="C587" s="71"/>
      <c r="D587" s="70"/>
      <c r="E587" s="84"/>
      <c r="F587" s="84"/>
    </row>
    <row r="588" spans="1:6" s="4" customFormat="1" ht="10.199999999999999" x14ac:dyDescent="0.2">
      <c r="A588" s="330"/>
      <c r="B588" s="54"/>
      <c r="C588" s="71"/>
      <c r="D588" s="70"/>
      <c r="E588" s="84"/>
      <c r="F588" s="84"/>
    </row>
    <row r="589" spans="1:6" s="4" customFormat="1" ht="10.199999999999999" x14ac:dyDescent="0.2">
      <c r="A589" s="330"/>
      <c r="B589" s="54"/>
      <c r="C589" s="95"/>
      <c r="D589" s="70"/>
      <c r="E589" s="84"/>
      <c r="F589" s="84"/>
    </row>
    <row r="590" spans="1:6" s="2" customFormat="1" ht="13.2" x14ac:dyDescent="0.25">
      <c r="A590" s="330"/>
      <c r="B590" s="40"/>
      <c r="C590" s="45"/>
      <c r="D590" s="70"/>
      <c r="E590" s="84"/>
      <c r="F590" s="84"/>
    </row>
    <row r="591" spans="1:6" s="2" customFormat="1" ht="13.2" x14ac:dyDescent="0.25">
      <c r="A591" s="73"/>
      <c r="B591" s="40"/>
      <c r="C591" s="95"/>
      <c r="D591" s="70"/>
      <c r="E591" s="84"/>
      <c r="F591" s="84"/>
    </row>
    <row r="592" spans="1:6" s="4" customFormat="1" ht="10.199999999999999" x14ac:dyDescent="0.2">
      <c r="A592" s="113"/>
      <c r="B592" s="53"/>
      <c r="C592" s="45"/>
      <c r="D592" s="70"/>
      <c r="E592" s="84"/>
      <c r="F592" s="276"/>
    </row>
    <row r="593" spans="1:6" s="4" customFormat="1" ht="10.199999999999999" x14ac:dyDescent="0.2">
      <c r="A593" s="113"/>
      <c r="B593" s="54"/>
      <c r="C593" s="45"/>
      <c r="D593" s="70"/>
      <c r="E593" s="84"/>
      <c r="F593" s="275"/>
    </row>
    <row r="594" spans="1:6" s="148" customFormat="1" ht="14.4" x14ac:dyDescent="0.3">
      <c r="A594" s="113"/>
      <c r="B594" s="54"/>
      <c r="C594" s="95"/>
      <c r="D594" s="70"/>
      <c r="E594" s="84"/>
      <c r="F594" s="275"/>
    </row>
    <row r="595" spans="1:6" s="4" customFormat="1" ht="10.199999999999999" x14ac:dyDescent="0.2">
      <c r="A595" s="113"/>
      <c r="B595" s="54"/>
      <c r="C595" s="45"/>
      <c r="D595" s="70"/>
      <c r="E595" s="84"/>
      <c r="F595" s="275"/>
    </row>
    <row r="596" spans="1:6" s="4" customFormat="1" ht="10.199999999999999" x14ac:dyDescent="0.2">
      <c r="A596" s="113"/>
      <c r="B596" s="54"/>
      <c r="C596" s="45"/>
      <c r="D596" s="173"/>
      <c r="E596" s="84"/>
      <c r="F596" s="275"/>
    </row>
    <row r="597" spans="1:6" s="4" customFormat="1" ht="10.199999999999999" x14ac:dyDescent="0.2">
      <c r="A597" s="224"/>
      <c r="B597" s="53"/>
      <c r="C597" s="45"/>
      <c r="D597" s="70"/>
      <c r="E597" s="84"/>
      <c r="F597" s="275"/>
    </row>
    <row r="598" spans="1:6" s="4" customFormat="1" ht="10.199999999999999" x14ac:dyDescent="0.2">
      <c r="A598" s="224"/>
      <c r="B598" s="54"/>
      <c r="C598" s="45"/>
      <c r="D598" s="70"/>
      <c r="E598" s="84"/>
      <c r="F598" s="275"/>
    </row>
    <row r="599" spans="1:6" s="4" customFormat="1" ht="10.199999999999999" x14ac:dyDescent="0.2">
      <c r="A599" s="113"/>
      <c r="B599" s="53"/>
      <c r="C599" s="45"/>
      <c r="D599" s="70"/>
      <c r="E599" s="84"/>
      <c r="F599" s="275"/>
    </row>
    <row r="600" spans="1:6" s="4" customFormat="1" ht="10.199999999999999" x14ac:dyDescent="0.2">
      <c r="A600" s="113"/>
      <c r="B600" s="53"/>
      <c r="C600" s="45"/>
      <c r="D600" s="70"/>
      <c r="E600" s="84"/>
      <c r="F600" s="275"/>
    </row>
    <row r="601" spans="1:6" s="4" customFormat="1" ht="10.199999999999999" x14ac:dyDescent="0.2">
      <c r="A601" s="224"/>
      <c r="B601" s="54"/>
      <c r="C601" s="45"/>
      <c r="D601" s="70"/>
      <c r="E601" s="84"/>
      <c r="F601" s="275"/>
    </row>
    <row r="602" spans="1:6" s="4" customFormat="1" ht="10.199999999999999" x14ac:dyDescent="0.2">
      <c r="A602" s="224"/>
      <c r="B602" s="53"/>
      <c r="C602" s="45"/>
      <c r="D602" s="70"/>
      <c r="E602" s="84"/>
      <c r="F602" s="275"/>
    </row>
    <row r="603" spans="1:6" s="2" customFormat="1" ht="13.2" x14ac:dyDescent="0.25">
      <c r="A603" s="224"/>
      <c r="B603" s="53"/>
      <c r="C603" s="45"/>
      <c r="D603" s="70"/>
      <c r="E603" s="84"/>
      <c r="F603" s="275"/>
    </row>
    <row r="604" spans="1:6" s="2" customFormat="1" ht="13.2" x14ac:dyDescent="0.25">
      <c r="A604" s="224"/>
      <c r="B604" s="53"/>
      <c r="C604" s="45"/>
      <c r="D604" s="70"/>
      <c r="E604" s="84"/>
      <c r="F604" s="275"/>
    </row>
    <row r="605" spans="1:6" s="4" customFormat="1" ht="10.199999999999999" x14ac:dyDescent="0.2">
      <c r="A605" s="224"/>
      <c r="B605" s="53"/>
      <c r="C605" s="45"/>
      <c r="D605" s="70"/>
      <c r="E605" s="84"/>
      <c r="F605" s="275"/>
    </row>
    <row r="606" spans="1:6" s="4" customFormat="1" ht="10.199999999999999" x14ac:dyDescent="0.2">
      <c r="A606" s="224"/>
      <c r="B606" s="53"/>
      <c r="C606" s="45"/>
      <c r="D606" s="70"/>
      <c r="E606" s="84"/>
      <c r="F606" s="275"/>
    </row>
    <row r="607" spans="1:6" s="148" customFormat="1" ht="14.4" x14ac:dyDescent="0.3">
      <c r="A607" s="224"/>
      <c r="B607" s="107"/>
      <c r="C607" s="45"/>
      <c r="D607" s="70"/>
      <c r="E607" s="84"/>
      <c r="F607" s="275"/>
    </row>
    <row r="608" spans="1:6" ht="13.2" x14ac:dyDescent="0.25">
      <c r="A608" s="113"/>
      <c r="B608" s="107"/>
      <c r="C608" s="45"/>
      <c r="D608" s="70"/>
    </row>
    <row r="609" spans="1:6" ht="13.2" x14ac:dyDescent="0.25">
      <c r="A609" s="113"/>
      <c r="B609" s="107"/>
      <c r="C609" s="45"/>
      <c r="D609" s="173"/>
    </row>
    <row r="610" spans="1:6" ht="13.2" x14ac:dyDescent="0.25">
      <c r="A610" s="224"/>
      <c r="B610" s="107"/>
      <c r="C610" s="45"/>
      <c r="D610" s="70"/>
    </row>
    <row r="611" spans="1:6" s="4" customFormat="1" ht="10.199999999999999" x14ac:dyDescent="0.2">
      <c r="A611" s="224"/>
      <c r="B611" s="107"/>
      <c r="C611" s="45"/>
      <c r="D611" s="70"/>
      <c r="E611" s="84"/>
      <c r="F611" s="275"/>
    </row>
    <row r="612" spans="1:6" s="4" customFormat="1" ht="10.199999999999999" x14ac:dyDescent="0.2">
      <c r="A612" s="113"/>
      <c r="B612" s="107"/>
      <c r="C612" s="45"/>
      <c r="D612" s="70"/>
      <c r="E612" s="84"/>
      <c r="F612" s="275"/>
    </row>
    <row r="613" spans="1:6" s="4" customFormat="1" ht="10.199999999999999" x14ac:dyDescent="0.2">
      <c r="A613" s="113"/>
      <c r="B613" s="53"/>
      <c r="C613" s="45"/>
      <c r="D613" s="70"/>
      <c r="E613" s="84"/>
      <c r="F613" s="275"/>
    </row>
    <row r="614" spans="1:6" s="4" customFormat="1" ht="10.199999999999999" x14ac:dyDescent="0.2">
      <c r="A614" s="224"/>
      <c r="B614" s="53"/>
      <c r="C614" s="45"/>
      <c r="D614" s="70"/>
      <c r="E614" s="84"/>
      <c r="F614" s="275"/>
    </row>
    <row r="615" spans="1:6" s="4" customFormat="1" ht="10.199999999999999" x14ac:dyDescent="0.2">
      <c r="A615" s="224"/>
      <c r="B615" s="53"/>
      <c r="C615" s="45"/>
      <c r="D615" s="70"/>
      <c r="E615" s="84"/>
      <c r="F615" s="275"/>
    </row>
    <row r="616" spans="1:6" s="4" customFormat="1" ht="10.199999999999999" x14ac:dyDescent="0.2">
      <c r="A616" s="224"/>
      <c r="B616" s="107"/>
      <c r="C616" s="71"/>
      <c r="D616" s="70"/>
      <c r="E616" s="84"/>
      <c r="F616" s="275"/>
    </row>
    <row r="617" spans="1:6" s="4" customFormat="1" ht="10.199999999999999" x14ac:dyDescent="0.2">
      <c r="A617" s="224"/>
      <c r="B617" s="53"/>
      <c r="C617" s="71"/>
      <c r="D617" s="70"/>
      <c r="E617" s="84"/>
      <c r="F617" s="275"/>
    </row>
    <row r="618" spans="1:6" s="4" customFormat="1" ht="10.199999999999999" x14ac:dyDescent="0.2">
      <c r="A618" s="224"/>
      <c r="B618" s="53"/>
      <c r="C618" s="71"/>
      <c r="D618" s="70"/>
      <c r="E618" s="84"/>
      <c r="F618" s="275"/>
    </row>
    <row r="619" spans="1:6" s="2" customFormat="1" ht="13.2" x14ac:dyDescent="0.25">
      <c r="A619" s="113"/>
      <c r="B619" s="53"/>
      <c r="C619" s="71"/>
      <c r="D619" s="70"/>
      <c r="E619" s="84"/>
      <c r="F619" s="275"/>
    </row>
    <row r="620" spans="1:6" s="2" customFormat="1" ht="13.2" x14ac:dyDescent="0.25">
      <c r="A620" s="113"/>
      <c r="B620" s="107"/>
      <c r="C620" s="71"/>
      <c r="D620" s="70"/>
      <c r="E620" s="84"/>
      <c r="F620" s="275"/>
    </row>
    <row r="621" spans="1:6" s="4" customFormat="1" ht="10.199999999999999" x14ac:dyDescent="0.2">
      <c r="A621" s="113"/>
      <c r="B621" s="107"/>
      <c r="C621" s="71"/>
      <c r="D621" s="70"/>
      <c r="E621" s="84"/>
      <c r="F621" s="275"/>
    </row>
    <row r="622" spans="1:6" s="148" customFormat="1" ht="14.4" x14ac:dyDescent="0.3">
      <c r="A622" s="113"/>
      <c r="B622" s="53"/>
      <c r="C622" s="71"/>
      <c r="D622" s="70"/>
      <c r="E622" s="84"/>
      <c r="F622" s="275"/>
    </row>
    <row r="623" spans="1:6" ht="13.2" x14ac:dyDescent="0.25">
      <c r="A623" s="224"/>
      <c r="B623" s="54"/>
      <c r="C623" s="95"/>
      <c r="D623" s="70"/>
    </row>
    <row r="624" spans="1:6" ht="13.2" x14ac:dyDescent="0.25">
      <c r="A624" s="224"/>
      <c r="B624" s="54"/>
      <c r="C624" s="71"/>
      <c r="D624" s="173"/>
    </row>
    <row r="625" spans="1:4" ht="13.2" x14ac:dyDescent="0.25">
      <c r="A625" s="113"/>
      <c r="B625" s="54"/>
      <c r="C625" s="71"/>
      <c r="D625" s="70"/>
    </row>
    <row r="626" spans="1:4" ht="13.2" x14ac:dyDescent="0.25">
      <c r="A626" s="113"/>
      <c r="B626" s="54"/>
      <c r="C626" s="45"/>
      <c r="D626" s="70"/>
    </row>
    <row r="627" spans="1:4" ht="13.2" x14ac:dyDescent="0.25">
      <c r="A627" s="224"/>
      <c r="B627" s="54"/>
      <c r="C627" s="71"/>
      <c r="D627" s="70"/>
    </row>
    <row r="628" spans="1:4" ht="13.2" x14ac:dyDescent="0.25">
      <c r="A628" s="224"/>
      <c r="B628" s="54"/>
      <c r="C628" s="45"/>
      <c r="D628" s="70"/>
    </row>
    <row r="629" spans="1:4" ht="13.2" x14ac:dyDescent="0.25">
      <c r="A629" s="224"/>
      <c r="B629" s="54"/>
      <c r="C629" s="72"/>
      <c r="D629" s="70"/>
    </row>
    <row r="630" spans="1:4" ht="13.2" x14ac:dyDescent="0.25">
      <c r="A630" s="224"/>
      <c r="B630" s="54"/>
      <c r="C630" s="95"/>
      <c r="D630" s="70"/>
    </row>
    <row r="631" spans="1:4" ht="13.2" x14ac:dyDescent="0.25">
      <c r="A631" s="224"/>
      <c r="B631" s="54"/>
      <c r="C631" s="72"/>
      <c r="D631" s="221"/>
    </row>
    <row r="632" spans="1:4" ht="13.2" x14ac:dyDescent="0.25">
      <c r="A632" s="224"/>
      <c r="B632" s="54"/>
      <c r="C632" s="72"/>
      <c r="D632" s="100"/>
    </row>
    <row r="633" spans="1:4" ht="13.2" x14ac:dyDescent="0.25">
      <c r="A633" s="224"/>
      <c r="B633" s="53"/>
      <c r="C633" s="71"/>
      <c r="D633" s="70"/>
    </row>
    <row r="634" spans="1:4" ht="13.2" x14ac:dyDescent="0.25">
      <c r="A634" s="224"/>
      <c r="B634" s="54"/>
      <c r="C634" s="71"/>
      <c r="D634" s="70"/>
    </row>
    <row r="635" spans="1:4" ht="13.2" x14ac:dyDescent="0.25">
      <c r="A635" s="113"/>
      <c r="B635" s="53"/>
      <c r="C635" s="71"/>
      <c r="D635" s="70"/>
    </row>
    <row r="636" spans="1:4" ht="13.2" x14ac:dyDescent="0.25">
      <c r="A636" s="113"/>
      <c r="B636" s="40"/>
      <c r="C636" s="95"/>
      <c r="D636" s="100"/>
    </row>
    <row r="637" spans="1:4" ht="13.2" x14ac:dyDescent="0.25">
      <c r="A637" s="113"/>
      <c r="B637" s="54"/>
      <c r="C637" s="71"/>
      <c r="D637" s="100"/>
    </row>
    <row r="638" spans="1:4" ht="13.2" x14ac:dyDescent="0.25">
      <c r="A638" s="113"/>
      <c r="B638" s="40"/>
      <c r="C638" s="71"/>
      <c r="D638" s="100"/>
    </row>
    <row r="639" spans="1:4" ht="13.2" x14ac:dyDescent="0.25">
      <c r="A639" s="224"/>
      <c r="B639" s="40"/>
      <c r="C639" s="45"/>
      <c r="D639" s="100"/>
    </row>
    <row r="640" spans="1:4" ht="13.2" x14ac:dyDescent="0.25">
      <c r="A640" s="224"/>
      <c r="B640" s="54"/>
      <c r="C640" s="71"/>
      <c r="D640" s="100"/>
    </row>
    <row r="641" spans="1:4" ht="13.2" x14ac:dyDescent="0.25">
      <c r="A641" s="113"/>
      <c r="B641" s="54"/>
      <c r="C641" s="45"/>
      <c r="D641" s="100"/>
    </row>
    <row r="642" spans="1:4" ht="13.2" x14ac:dyDescent="0.25">
      <c r="A642" s="113"/>
      <c r="B642" s="54"/>
      <c r="C642" s="45"/>
      <c r="D642" s="100"/>
    </row>
    <row r="643" spans="1:4" ht="13.2" x14ac:dyDescent="0.25">
      <c r="A643" s="224"/>
      <c r="B643" s="54"/>
      <c r="C643" s="72"/>
      <c r="D643" s="100"/>
    </row>
    <row r="644" spans="1:4" ht="13.2" x14ac:dyDescent="0.25">
      <c r="A644" s="224"/>
      <c r="B644" s="54"/>
      <c r="C644" s="71"/>
      <c r="D644" s="100"/>
    </row>
    <row r="645" spans="1:4" ht="13.2" x14ac:dyDescent="0.25">
      <c r="A645" s="224"/>
      <c r="B645" s="54"/>
      <c r="C645" s="71"/>
      <c r="D645" s="100"/>
    </row>
    <row r="646" spans="1:4" ht="13.2" x14ac:dyDescent="0.25">
      <c r="A646" s="224"/>
      <c r="B646" s="53"/>
      <c r="C646" s="71"/>
      <c r="D646" s="100"/>
    </row>
    <row r="647" spans="1:4" ht="13.2" x14ac:dyDescent="0.25">
      <c r="A647" s="224"/>
      <c r="B647" s="54"/>
      <c r="C647" s="71"/>
      <c r="D647" s="100"/>
    </row>
    <row r="648" spans="1:4" ht="13.2" x14ac:dyDescent="0.25">
      <c r="A648" s="224"/>
      <c r="B648" s="53"/>
      <c r="C648" s="71"/>
      <c r="D648" s="100"/>
    </row>
    <row r="649" spans="1:4" ht="13.2" x14ac:dyDescent="0.25">
      <c r="A649" s="224"/>
      <c r="B649" s="53"/>
      <c r="C649" s="95"/>
      <c r="D649" s="100"/>
    </row>
    <row r="650" spans="1:4" ht="13.2" x14ac:dyDescent="0.25">
      <c r="A650" s="224"/>
      <c r="B650" s="40"/>
      <c r="C650" s="71"/>
      <c r="D650" s="100"/>
    </row>
    <row r="651" spans="1:4" ht="13.2" x14ac:dyDescent="0.25">
      <c r="A651" s="113"/>
      <c r="B651" s="54"/>
      <c r="C651" s="71"/>
      <c r="D651" s="100"/>
    </row>
    <row r="652" spans="1:4" ht="13.2" x14ac:dyDescent="0.25">
      <c r="A652" s="218"/>
      <c r="B652" s="54"/>
      <c r="C652" s="45"/>
      <c r="D652" s="100"/>
    </row>
    <row r="653" spans="1:4" ht="13.2" x14ac:dyDescent="0.25">
      <c r="A653" s="87"/>
      <c r="B653" s="54"/>
      <c r="C653" s="71"/>
      <c r="D653" s="100"/>
    </row>
    <row r="654" spans="1:4" ht="13.2" x14ac:dyDescent="0.25">
      <c r="A654" s="334"/>
      <c r="B654" s="54"/>
      <c r="C654" s="45"/>
      <c r="D654" s="100"/>
    </row>
    <row r="655" spans="1:4" ht="13.2" x14ac:dyDescent="0.25">
      <c r="A655" s="334"/>
      <c r="B655" s="54"/>
      <c r="C655" s="45"/>
      <c r="D655" s="100"/>
    </row>
    <row r="656" spans="1:4" ht="13.2" x14ac:dyDescent="0.25">
      <c r="A656" s="334"/>
      <c r="B656" s="54"/>
      <c r="C656" s="72"/>
      <c r="D656" s="100"/>
    </row>
    <row r="657" spans="1:4" ht="13.2" x14ac:dyDescent="0.25">
      <c r="A657" s="87"/>
      <c r="B657" s="54"/>
      <c r="C657" s="95"/>
      <c r="D657" s="100"/>
    </row>
    <row r="658" spans="1:4" ht="13.2" x14ac:dyDescent="0.25">
      <c r="A658" s="87"/>
      <c r="B658" s="54"/>
      <c r="C658" s="72"/>
      <c r="D658" s="100"/>
    </row>
    <row r="659" spans="1:4" ht="13.2" x14ac:dyDescent="0.25">
      <c r="A659" s="87"/>
      <c r="B659" s="53"/>
      <c r="C659" s="72"/>
      <c r="D659" s="100"/>
    </row>
    <row r="660" spans="1:4" ht="13.2" x14ac:dyDescent="0.25">
      <c r="A660" s="87"/>
      <c r="B660" s="54"/>
      <c r="C660" s="71"/>
      <c r="D660" s="100"/>
    </row>
    <row r="661" spans="1:4" ht="13.2" x14ac:dyDescent="0.25">
      <c r="A661" s="87"/>
      <c r="B661" s="53"/>
      <c r="C661" s="71"/>
      <c r="D661" s="100"/>
    </row>
    <row r="662" spans="1:4" ht="13.2" x14ac:dyDescent="0.25">
      <c r="A662" s="87"/>
      <c r="B662" s="53"/>
      <c r="C662" s="71"/>
      <c r="D662" s="100"/>
    </row>
    <row r="663" spans="1:4" ht="13.2" x14ac:dyDescent="0.25">
      <c r="A663" s="87"/>
      <c r="B663" s="40"/>
      <c r="C663" s="71"/>
      <c r="D663" s="100"/>
    </row>
    <row r="664" spans="1:4" ht="13.2" x14ac:dyDescent="0.25">
      <c r="A664" s="87"/>
      <c r="B664" s="54"/>
      <c r="C664" s="71"/>
      <c r="D664" s="100"/>
    </row>
    <row r="665" spans="1:4" ht="13.2" x14ac:dyDescent="0.25">
      <c r="A665" s="87"/>
      <c r="B665" s="40"/>
      <c r="C665" s="95"/>
      <c r="D665" s="100"/>
    </row>
    <row r="666" spans="1:4" ht="13.2" x14ac:dyDescent="0.25">
      <c r="A666" s="87"/>
      <c r="B666" s="40"/>
      <c r="C666" s="71"/>
      <c r="D666" s="100"/>
    </row>
    <row r="667" spans="1:4" ht="13.2" x14ac:dyDescent="0.25">
      <c r="A667" s="87"/>
      <c r="B667" s="54"/>
      <c r="C667" s="71"/>
      <c r="D667" s="100"/>
    </row>
    <row r="668" spans="1:4" ht="13.2" x14ac:dyDescent="0.25">
      <c r="A668" s="87"/>
      <c r="B668" s="54"/>
      <c r="C668" s="45"/>
      <c r="D668" s="100"/>
    </row>
    <row r="669" spans="1:4" ht="13.2" x14ac:dyDescent="0.25">
      <c r="A669" s="87"/>
      <c r="B669" s="54"/>
      <c r="C669" s="71"/>
      <c r="D669" s="100"/>
    </row>
    <row r="670" spans="1:4" ht="13.2" x14ac:dyDescent="0.25">
      <c r="A670" s="87"/>
      <c r="B670" s="54"/>
      <c r="C670" s="45"/>
      <c r="D670" s="100"/>
    </row>
    <row r="671" spans="1:4" ht="13.2" x14ac:dyDescent="0.25">
      <c r="A671" s="87"/>
      <c r="B671" s="54"/>
      <c r="C671" s="72"/>
      <c r="D671" s="100"/>
    </row>
    <row r="672" spans="1:4" ht="13.2" x14ac:dyDescent="0.25">
      <c r="A672" s="87"/>
      <c r="B672" s="54"/>
      <c r="C672" s="95"/>
      <c r="D672" s="100"/>
    </row>
    <row r="673" spans="1:4" ht="13.2" x14ac:dyDescent="0.25">
      <c r="A673" s="87"/>
      <c r="B673" s="54"/>
      <c r="C673" s="72"/>
      <c r="D673" s="100"/>
    </row>
    <row r="674" spans="1:4" ht="13.2" x14ac:dyDescent="0.25">
      <c r="A674" s="87"/>
      <c r="B674" s="54"/>
      <c r="C674" s="72"/>
      <c r="D674" s="100"/>
    </row>
    <row r="675" spans="1:4" ht="13.2" x14ac:dyDescent="0.25">
      <c r="A675" s="87"/>
      <c r="B675" s="53"/>
      <c r="C675" s="72"/>
      <c r="D675" s="100"/>
    </row>
    <row r="676" spans="1:4" ht="13.2" x14ac:dyDescent="0.25">
      <c r="A676" s="87"/>
      <c r="B676" s="54"/>
      <c r="C676" s="71"/>
      <c r="D676" s="100"/>
    </row>
    <row r="677" spans="1:4" ht="13.2" x14ac:dyDescent="0.25">
      <c r="A677" s="87"/>
      <c r="B677" s="53"/>
      <c r="C677" s="220"/>
      <c r="D677" s="100"/>
    </row>
    <row r="678" spans="1:4" ht="13.2" x14ac:dyDescent="0.25">
      <c r="A678" s="87"/>
      <c r="B678" s="40"/>
      <c r="C678" s="99"/>
      <c r="D678" s="100"/>
    </row>
    <row r="679" spans="1:4" ht="13.2" x14ac:dyDescent="0.25">
      <c r="A679" s="87"/>
      <c r="B679" s="54"/>
      <c r="C679" s="45"/>
      <c r="D679" s="100"/>
    </row>
    <row r="680" spans="1:4" ht="13.2" x14ac:dyDescent="0.25">
      <c r="A680" s="87"/>
      <c r="B680" s="40"/>
      <c r="C680" s="45"/>
      <c r="D680" s="100"/>
    </row>
    <row r="681" spans="1:4" ht="13.2" x14ac:dyDescent="0.25">
      <c r="A681" s="87"/>
      <c r="B681" s="40"/>
      <c r="C681" s="45"/>
      <c r="D681" s="100"/>
    </row>
    <row r="682" spans="1:4" ht="13.2" x14ac:dyDescent="0.25">
      <c r="A682" s="87"/>
      <c r="B682" s="53"/>
      <c r="C682" s="99"/>
      <c r="D682" s="100"/>
    </row>
    <row r="683" spans="1:4" ht="13.2" x14ac:dyDescent="0.25">
      <c r="A683" s="87"/>
      <c r="B683" s="54"/>
      <c r="C683" s="99"/>
      <c r="D683" s="100"/>
    </row>
    <row r="684" spans="1:4" ht="13.2" x14ac:dyDescent="0.25">
      <c r="A684" s="87"/>
      <c r="B684" s="219"/>
      <c r="C684" s="99"/>
      <c r="D684" s="100"/>
    </row>
    <row r="685" spans="1:4" ht="13.2" x14ac:dyDescent="0.25">
      <c r="A685" s="87"/>
      <c r="B685" s="222"/>
      <c r="C685" s="99"/>
      <c r="D685" s="100"/>
    </row>
    <row r="686" spans="1:4" ht="13.2" x14ac:dyDescent="0.25">
      <c r="A686" s="87"/>
      <c r="B686" s="53"/>
      <c r="C686" s="99"/>
      <c r="D686" s="100"/>
    </row>
    <row r="687" spans="1:4" ht="13.2" x14ac:dyDescent="0.25">
      <c r="A687" s="87"/>
      <c r="B687" s="53"/>
      <c r="C687" s="99"/>
      <c r="D687" s="100"/>
    </row>
    <row r="688" spans="1:4" ht="13.2" x14ac:dyDescent="0.25">
      <c r="A688" s="87"/>
      <c r="B688" s="53"/>
      <c r="C688" s="99"/>
      <c r="D688" s="100"/>
    </row>
    <row r="689" spans="1:4" ht="13.2" x14ac:dyDescent="0.25">
      <c r="A689" s="87"/>
      <c r="B689" s="222"/>
      <c r="C689" s="99"/>
      <c r="D689" s="100"/>
    </row>
    <row r="690" spans="1:4" ht="13.2" x14ac:dyDescent="0.25">
      <c r="A690" s="87"/>
      <c r="B690" s="222"/>
      <c r="C690" s="99"/>
      <c r="D690" s="100"/>
    </row>
    <row r="691" spans="1:4" ht="13.2" x14ac:dyDescent="0.25">
      <c r="A691" s="87"/>
      <c r="B691" s="222"/>
      <c r="C691" s="99"/>
      <c r="D691" s="100"/>
    </row>
    <row r="692" spans="1:4" ht="13.2" x14ac:dyDescent="0.25">
      <c r="A692" s="87"/>
      <c r="B692" s="222"/>
      <c r="C692" s="99"/>
      <c r="D692" s="100"/>
    </row>
    <row r="693" spans="1:4" ht="13.2" x14ac:dyDescent="0.25">
      <c r="A693" s="87"/>
      <c r="B693" s="222"/>
      <c r="C693" s="99"/>
      <c r="D693" s="100"/>
    </row>
    <row r="694" spans="1:4" ht="13.2" x14ac:dyDescent="0.25">
      <c r="A694" s="87"/>
      <c r="B694" s="222"/>
      <c r="C694" s="99"/>
      <c r="D694" s="100"/>
    </row>
    <row r="695" spans="1:4" ht="13.2" x14ac:dyDescent="0.25">
      <c r="A695" s="87"/>
      <c r="B695" s="222"/>
      <c r="C695" s="99"/>
      <c r="D695" s="100"/>
    </row>
    <row r="696" spans="1:4" ht="13.2" x14ac:dyDescent="0.25">
      <c r="A696" s="87"/>
      <c r="B696" s="222"/>
      <c r="C696" s="99"/>
      <c r="D696" s="100"/>
    </row>
    <row r="697" spans="1:4" ht="13.2" x14ac:dyDescent="0.25">
      <c r="A697" s="87"/>
      <c r="B697" s="222"/>
      <c r="C697" s="99"/>
      <c r="D697" s="100"/>
    </row>
    <row r="698" spans="1:4" ht="13.2" x14ac:dyDescent="0.25">
      <c r="A698" s="87"/>
      <c r="B698" s="222"/>
      <c r="C698" s="99"/>
      <c r="D698" s="100"/>
    </row>
    <row r="699" spans="1:4" ht="13.2" x14ac:dyDescent="0.25">
      <c r="A699" s="87"/>
      <c r="B699" s="222"/>
      <c r="C699" s="99"/>
      <c r="D699" s="100"/>
    </row>
    <row r="700" spans="1:4" ht="13.2" x14ac:dyDescent="0.25">
      <c r="A700" s="87"/>
      <c r="B700" s="222"/>
      <c r="C700" s="99"/>
      <c r="D700" s="100"/>
    </row>
    <row r="701" spans="1:4" ht="13.2" x14ac:dyDescent="0.25">
      <c r="A701" s="87"/>
      <c r="B701" s="222"/>
      <c r="C701" s="99"/>
      <c r="D701" s="100"/>
    </row>
    <row r="702" spans="1:4" ht="13.2" x14ac:dyDescent="0.25">
      <c r="A702" s="87"/>
      <c r="B702" s="222"/>
      <c r="C702" s="99"/>
      <c r="D702" s="100"/>
    </row>
    <row r="703" spans="1:4" ht="13.2" x14ac:dyDescent="0.25">
      <c r="A703" s="87"/>
      <c r="B703" s="222"/>
      <c r="C703" s="99"/>
      <c r="D703" s="100"/>
    </row>
    <row r="704" spans="1:4" ht="13.2" x14ac:dyDescent="0.25">
      <c r="A704" s="87"/>
      <c r="B704" s="222"/>
      <c r="C704" s="99"/>
      <c r="D704" s="100"/>
    </row>
    <row r="705" spans="1:6" ht="13.2" x14ac:dyDescent="0.25">
      <c r="A705" s="87"/>
      <c r="B705" s="222"/>
      <c r="C705" s="99"/>
      <c r="D705" s="196"/>
    </row>
    <row r="706" spans="1:6" ht="13.2" x14ac:dyDescent="0.25">
      <c r="A706" s="87"/>
      <c r="B706" s="222"/>
      <c r="C706" s="99"/>
      <c r="D706" s="196"/>
    </row>
    <row r="707" spans="1:6" ht="13.2" x14ac:dyDescent="0.25">
      <c r="A707" s="87"/>
      <c r="B707" s="222"/>
      <c r="C707" s="99"/>
      <c r="D707" s="196"/>
    </row>
    <row r="708" spans="1:6" ht="13.2" x14ac:dyDescent="0.25">
      <c r="A708" s="87"/>
      <c r="B708" s="222"/>
      <c r="C708" s="99"/>
      <c r="D708" s="196"/>
    </row>
    <row r="709" spans="1:6" ht="13.2" x14ac:dyDescent="0.25">
      <c r="A709" s="87"/>
      <c r="B709" s="222"/>
      <c r="C709" s="99"/>
      <c r="D709" s="196"/>
    </row>
    <row r="710" spans="1:6" ht="13.2" x14ac:dyDescent="0.25">
      <c r="A710" s="87"/>
      <c r="B710" s="222"/>
      <c r="C710" s="99"/>
      <c r="D710" s="196"/>
    </row>
    <row r="711" spans="1:6" ht="13.2" x14ac:dyDescent="0.25">
      <c r="A711" s="87"/>
      <c r="B711" s="222"/>
      <c r="C711" s="99"/>
      <c r="D711" s="196"/>
    </row>
    <row r="712" spans="1:6" ht="13.2" x14ac:dyDescent="0.25">
      <c r="A712" s="87"/>
      <c r="B712" s="222"/>
      <c r="C712" s="99"/>
      <c r="D712" s="173"/>
    </row>
    <row r="713" spans="1:6" ht="13.2" x14ac:dyDescent="0.25">
      <c r="A713" s="87"/>
      <c r="B713" s="222"/>
      <c r="C713" s="99"/>
      <c r="D713" s="173"/>
    </row>
    <row r="714" spans="1:6" ht="13.2" x14ac:dyDescent="0.25">
      <c r="A714" s="87"/>
      <c r="B714" s="222"/>
      <c r="C714" s="99"/>
      <c r="D714" s="173"/>
    </row>
    <row r="715" spans="1:6" ht="13.2" x14ac:dyDescent="0.25">
      <c r="A715" s="87"/>
      <c r="B715" s="222"/>
      <c r="C715" s="99"/>
      <c r="D715" s="173"/>
    </row>
    <row r="716" spans="1:6" ht="13.2" x14ac:dyDescent="0.25">
      <c r="A716" s="87"/>
      <c r="B716" s="222"/>
      <c r="C716" s="99"/>
      <c r="D716" s="173"/>
    </row>
    <row r="717" spans="1:6" ht="13.2" x14ac:dyDescent="0.25">
      <c r="A717" s="87"/>
      <c r="B717" s="222"/>
      <c r="C717" s="99"/>
      <c r="D717" s="173"/>
      <c r="F717" s="276"/>
    </row>
    <row r="718" spans="1:6" ht="13.2" x14ac:dyDescent="0.25">
      <c r="A718" s="87"/>
      <c r="B718" s="222"/>
      <c r="C718" s="99"/>
      <c r="D718" s="173"/>
    </row>
    <row r="719" spans="1:6" ht="13.2" x14ac:dyDescent="0.25">
      <c r="A719" s="87"/>
      <c r="B719" s="222"/>
      <c r="C719" s="99"/>
      <c r="D719" s="173"/>
    </row>
    <row r="720" spans="1:6" ht="13.2" x14ac:dyDescent="0.25">
      <c r="A720" s="87"/>
      <c r="B720" s="222"/>
      <c r="C720" s="99"/>
      <c r="D720" s="173"/>
    </row>
    <row r="721" spans="1:4" ht="13.2" x14ac:dyDescent="0.25">
      <c r="A721" s="87"/>
      <c r="B721" s="222"/>
      <c r="C721" s="99"/>
      <c r="D721" s="173"/>
    </row>
    <row r="722" spans="1:4" ht="13.2" x14ac:dyDescent="0.25">
      <c r="A722" s="87"/>
      <c r="B722" s="222"/>
      <c r="C722" s="99"/>
      <c r="D722" s="173"/>
    </row>
    <row r="723" spans="1:4" ht="13.2" x14ac:dyDescent="0.25">
      <c r="A723" s="87"/>
      <c r="B723" s="222"/>
      <c r="C723" s="99"/>
      <c r="D723" s="173"/>
    </row>
    <row r="724" spans="1:4" ht="13.2" x14ac:dyDescent="0.25">
      <c r="A724" s="87"/>
      <c r="B724" s="222"/>
      <c r="C724" s="99"/>
      <c r="D724" s="173"/>
    </row>
    <row r="725" spans="1:4" ht="13.2" x14ac:dyDescent="0.25">
      <c r="A725" s="87"/>
      <c r="B725" s="222"/>
      <c r="C725" s="99"/>
      <c r="D725" s="173"/>
    </row>
    <row r="726" spans="1:4" ht="13.2" x14ac:dyDescent="0.25">
      <c r="A726" s="192"/>
      <c r="B726" s="222"/>
      <c r="C726" s="99"/>
      <c r="D726" s="173"/>
    </row>
    <row r="727" spans="1:4" ht="13.2" x14ac:dyDescent="0.25">
      <c r="A727" s="192"/>
      <c r="B727" s="222"/>
      <c r="C727" s="99"/>
      <c r="D727" s="173"/>
    </row>
    <row r="728" spans="1:4" ht="13.2" x14ac:dyDescent="0.25">
      <c r="A728" s="192"/>
      <c r="B728" s="222"/>
      <c r="C728" s="99"/>
      <c r="D728" s="173"/>
    </row>
    <row r="729" spans="1:4" ht="13.2" x14ac:dyDescent="0.25">
      <c r="A729" s="192"/>
      <c r="B729" s="222"/>
      <c r="C729" s="99"/>
      <c r="D729" s="173"/>
    </row>
    <row r="730" spans="1:4" ht="13.2" x14ac:dyDescent="0.25">
      <c r="A730" s="192"/>
      <c r="B730" s="222"/>
      <c r="C730" s="99"/>
      <c r="D730" s="173"/>
    </row>
    <row r="731" spans="1:4" ht="13.2" x14ac:dyDescent="0.25">
      <c r="A731" s="192"/>
      <c r="B731" s="222"/>
      <c r="C731" s="99"/>
      <c r="D731" s="196"/>
    </row>
    <row r="732" spans="1:4" ht="13.2" x14ac:dyDescent="0.25">
      <c r="A732" s="192"/>
      <c r="B732" s="222"/>
      <c r="C732" s="99"/>
      <c r="D732" s="196"/>
    </row>
    <row r="733" spans="1:4" ht="13.2" x14ac:dyDescent="0.25">
      <c r="A733" s="330"/>
      <c r="B733" s="222"/>
      <c r="C733" s="99"/>
      <c r="D733" s="196"/>
    </row>
    <row r="734" spans="1:4" ht="13.2" x14ac:dyDescent="0.25">
      <c r="A734" s="330"/>
      <c r="B734" s="222"/>
      <c r="C734" s="99"/>
      <c r="D734" s="173"/>
    </row>
    <row r="735" spans="1:4" ht="13.2" x14ac:dyDescent="0.25">
      <c r="A735" s="330"/>
      <c r="B735" s="222"/>
      <c r="C735" s="99"/>
      <c r="D735" s="173"/>
    </row>
    <row r="736" spans="1:4" ht="13.2" x14ac:dyDescent="0.25">
      <c r="A736" s="330"/>
      <c r="B736" s="222"/>
      <c r="C736" s="99"/>
      <c r="D736" s="196"/>
    </row>
    <row r="737" spans="1:6" ht="13.2" x14ac:dyDescent="0.25">
      <c r="A737" s="330"/>
      <c r="B737" s="222"/>
      <c r="C737" s="99"/>
      <c r="D737" s="196"/>
    </row>
    <row r="738" spans="1:6" ht="13.2" x14ac:dyDescent="0.25">
      <c r="A738" s="330"/>
      <c r="B738" s="222"/>
      <c r="C738" s="99"/>
      <c r="D738" s="196"/>
    </row>
    <row r="739" spans="1:6" ht="13.2" x14ac:dyDescent="0.25">
      <c r="A739" s="330"/>
      <c r="B739" s="222"/>
      <c r="C739" s="99"/>
      <c r="D739" s="196"/>
    </row>
    <row r="740" spans="1:6" ht="13.2" x14ac:dyDescent="0.25">
      <c r="A740" s="330"/>
      <c r="B740" s="222"/>
      <c r="C740" s="99"/>
      <c r="D740" s="196"/>
    </row>
    <row r="741" spans="1:6" ht="13.2" x14ac:dyDescent="0.25">
      <c r="A741" s="330"/>
      <c r="B741" s="222"/>
      <c r="C741" s="99"/>
      <c r="D741" s="196"/>
    </row>
    <row r="742" spans="1:6" ht="13.2" x14ac:dyDescent="0.25">
      <c r="A742" s="330"/>
      <c r="B742" s="222"/>
      <c r="C742" s="99"/>
      <c r="D742" s="196"/>
    </row>
    <row r="743" spans="1:6" ht="13.2" x14ac:dyDescent="0.25">
      <c r="A743" s="330"/>
      <c r="B743" s="222"/>
      <c r="C743" s="99"/>
      <c r="D743" s="196"/>
    </row>
    <row r="744" spans="1:6" ht="13.2" x14ac:dyDescent="0.25">
      <c r="A744" s="330"/>
      <c r="B744" s="222"/>
      <c r="C744" s="99"/>
      <c r="D744" s="173"/>
    </row>
    <row r="745" spans="1:6" ht="13.2" x14ac:dyDescent="0.25">
      <c r="A745" s="330"/>
      <c r="B745" s="222"/>
      <c r="C745" s="99"/>
      <c r="D745" s="173"/>
    </row>
    <row r="746" spans="1:6" ht="13.2" x14ac:dyDescent="0.25">
      <c r="A746" s="330"/>
      <c r="B746" s="222"/>
      <c r="C746" s="99"/>
      <c r="D746" s="173"/>
    </row>
    <row r="747" spans="1:6" ht="13.2" x14ac:dyDescent="0.25">
      <c r="A747" s="330"/>
      <c r="B747" s="222"/>
      <c r="C747" s="99"/>
      <c r="D747" s="173"/>
    </row>
    <row r="748" spans="1:6" s="148" customFormat="1" ht="14.4" x14ac:dyDescent="0.3">
      <c r="A748" s="330"/>
      <c r="B748" s="222"/>
      <c r="C748" s="99"/>
      <c r="D748" s="173"/>
      <c r="E748" s="84"/>
      <c r="F748" s="275"/>
    </row>
    <row r="749" spans="1:6" ht="13.2" x14ac:dyDescent="0.25">
      <c r="A749" s="330"/>
      <c r="B749" s="222"/>
      <c r="C749" s="99"/>
      <c r="D749" s="173"/>
    </row>
    <row r="750" spans="1:6" ht="13.2" x14ac:dyDescent="0.25">
      <c r="A750" s="73"/>
      <c r="B750" s="222"/>
      <c r="C750" s="99"/>
      <c r="D750" s="173"/>
    </row>
    <row r="751" spans="1:6" ht="13.2" x14ac:dyDescent="0.25">
      <c r="A751" s="330"/>
      <c r="B751" s="222"/>
      <c r="C751" s="42"/>
      <c r="D751" s="70"/>
    </row>
    <row r="752" spans="1:6" x14ac:dyDescent="0.3">
      <c r="A752" s="192"/>
      <c r="B752" s="222"/>
      <c r="C752" s="42"/>
    </row>
    <row r="753" spans="1:3" x14ac:dyDescent="0.3">
      <c r="A753" s="192"/>
      <c r="B753" s="222"/>
      <c r="C753" s="42"/>
    </row>
    <row r="754" spans="1:3" x14ac:dyDescent="0.3">
      <c r="A754" s="192"/>
      <c r="B754" s="222"/>
      <c r="C754" s="42"/>
    </row>
    <row r="755" spans="1:3" x14ac:dyDescent="0.3">
      <c r="A755" s="330"/>
      <c r="B755" s="222"/>
      <c r="C755" s="42"/>
    </row>
    <row r="756" spans="1:3" x14ac:dyDescent="0.3">
      <c r="A756" s="330"/>
      <c r="B756" s="222"/>
      <c r="C756" s="206"/>
    </row>
    <row r="757" spans="1:3" x14ac:dyDescent="0.3">
      <c r="A757" s="192"/>
      <c r="B757" s="222"/>
      <c r="C757" s="42"/>
    </row>
    <row r="758" spans="1:3" x14ac:dyDescent="0.3">
      <c r="A758" s="192"/>
      <c r="B758" s="41"/>
      <c r="C758" s="45"/>
    </row>
    <row r="759" spans="1:3" x14ac:dyDescent="0.3">
      <c r="A759" s="192"/>
      <c r="B759" s="41"/>
      <c r="C759" s="45"/>
    </row>
    <row r="760" spans="1:3" x14ac:dyDescent="0.3">
      <c r="A760" s="192"/>
      <c r="B760" s="41"/>
      <c r="C760" s="45"/>
    </row>
    <row r="761" spans="1:3" x14ac:dyDescent="0.3">
      <c r="A761" s="192"/>
      <c r="B761" s="41"/>
      <c r="C761" s="45"/>
    </row>
    <row r="762" spans="1:3" x14ac:dyDescent="0.3">
      <c r="A762" s="192"/>
      <c r="B762" s="41"/>
      <c r="C762" s="45"/>
    </row>
    <row r="763" spans="1:3" x14ac:dyDescent="0.3">
      <c r="A763" s="192"/>
      <c r="B763" s="223"/>
      <c r="C763" s="45"/>
    </row>
    <row r="764" spans="1:3" x14ac:dyDescent="0.3">
      <c r="A764" s="192"/>
      <c r="B764" s="41"/>
      <c r="C764" s="45"/>
    </row>
    <row r="765" spans="1:3" x14ac:dyDescent="0.3">
      <c r="A765" s="330"/>
      <c r="B765" s="53"/>
      <c r="C765" s="45"/>
    </row>
    <row r="766" spans="1:3" x14ac:dyDescent="0.3">
      <c r="A766" s="73"/>
      <c r="B766" s="53"/>
      <c r="C766" s="45"/>
    </row>
    <row r="767" spans="1:3" x14ac:dyDescent="0.3">
      <c r="A767" s="73"/>
      <c r="B767" s="53"/>
      <c r="C767" s="45"/>
    </row>
    <row r="768" spans="1:3" x14ac:dyDescent="0.3">
      <c r="A768" s="73"/>
      <c r="B768" s="53"/>
      <c r="C768" s="45"/>
    </row>
    <row r="769" spans="1:3" x14ac:dyDescent="0.3">
      <c r="A769" s="73"/>
      <c r="B769" s="53"/>
      <c r="C769" s="45"/>
    </row>
    <row r="770" spans="1:3" x14ac:dyDescent="0.3">
      <c r="A770" s="73"/>
      <c r="B770" s="53"/>
      <c r="C770" s="45"/>
    </row>
    <row r="771" spans="1:3" x14ac:dyDescent="0.3">
      <c r="A771" s="73"/>
      <c r="B771" s="53"/>
      <c r="C771" s="45"/>
    </row>
    <row r="772" spans="1:3" x14ac:dyDescent="0.3">
      <c r="A772" s="224"/>
      <c r="B772" s="107"/>
      <c r="C772" s="45"/>
    </row>
    <row r="773" spans="1:3" x14ac:dyDescent="0.3">
      <c r="B773" s="107"/>
      <c r="C773" s="45"/>
    </row>
    <row r="774" spans="1:3" x14ac:dyDescent="0.3">
      <c r="B774" s="107"/>
      <c r="C774" s="45"/>
    </row>
    <row r="775" spans="1:3" x14ac:dyDescent="0.3">
      <c r="B775" s="107"/>
      <c r="C775" s="45"/>
    </row>
    <row r="776" spans="1:3" x14ac:dyDescent="0.3">
      <c r="B776" s="107"/>
      <c r="C776" s="45"/>
    </row>
    <row r="777" spans="1:3" x14ac:dyDescent="0.3">
      <c r="B777" s="107"/>
      <c r="C777" s="42"/>
    </row>
    <row r="778" spans="1:3" x14ac:dyDescent="0.3">
      <c r="B778" s="107"/>
      <c r="C778" s="42"/>
    </row>
    <row r="779" spans="1:3" x14ac:dyDescent="0.3">
      <c r="B779" s="53"/>
      <c r="C779" s="45"/>
    </row>
    <row r="780" spans="1:3" x14ac:dyDescent="0.3">
      <c r="B780" s="107"/>
      <c r="C780" s="45"/>
    </row>
    <row r="781" spans="1:3" x14ac:dyDescent="0.3">
      <c r="B781" s="107"/>
      <c r="C781" s="45"/>
    </row>
    <row r="782" spans="1:3" x14ac:dyDescent="0.3">
      <c r="B782" s="107"/>
      <c r="C782" s="45"/>
    </row>
    <row r="783" spans="1:3" x14ac:dyDescent="0.3">
      <c r="B783" s="41"/>
      <c r="C783" s="45"/>
    </row>
    <row r="784" spans="1:3" x14ac:dyDescent="0.3">
      <c r="B784" s="53"/>
      <c r="C784" s="45"/>
    </row>
    <row r="785" spans="2:3" x14ac:dyDescent="0.3">
      <c r="B785" s="41"/>
      <c r="C785" s="45"/>
    </row>
    <row r="786" spans="2:3" x14ac:dyDescent="0.3">
      <c r="B786" s="107"/>
      <c r="C786" s="45"/>
    </row>
    <row r="787" spans="2:3" x14ac:dyDescent="0.3">
      <c r="B787" s="107"/>
      <c r="C787" s="45"/>
    </row>
    <row r="788" spans="2:3" x14ac:dyDescent="0.3">
      <c r="B788" s="107"/>
      <c r="C788" s="45"/>
    </row>
    <row r="789" spans="2:3" x14ac:dyDescent="0.3">
      <c r="B789" s="107"/>
      <c r="C789" s="45"/>
    </row>
    <row r="790" spans="2:3" x14ac:dyDescent="0.3">
      <c r="B790" s="107"/>
      <c r="C790" s="42"/>
    </row>
    <row r="791" spans="2:3" x14ac:dyDescent="0.3">
      <c r="B791" s="107"/>
      <c r="C791" s="45"/>
    </row>
    <row r="792" spans="2:3" x14ac:dyDescent="0.3">
      <c r="B792" s="107"/>
      <c r="C792" s="45"/>
    </row>
    <row r="793" spans="2:3" x14ac:dyDescent="0.3">
      <c r="B793" s="107"/>
      <c r="C793" s="42"/>
    </row>
    <row r="794" spans="2:3" x14ac:dyDescent="0.3">
      <c r="B794" s="107"/>
      <c r="C794" s="42"/>
    </row>
    <row r="795" spans="2:3" x14ac:dyDescent="0.3">
      <c r="B795" s="107"/>
      <c r="C795" s="51"/>
    </row>
    <row r="796" spans="2:3" x14ac:dyDescent="0.3">
      <c r="B796" s="107"/>
      <c r="C796" s="45"/>
    </row>
    <row r="797" spans="2:3" x14ac:dyDescent="0.3">
      <c r="B797" s="41"/>
      <c r="C797" s="72"/>
    </row>
    <row r="798" spans="2:3" x14ac:dyDescent="0.3">
      <c r="B798" s="107"/>
    </row>
    <row r="799" spans="2:3" x14ac:dyDescent="0.3">
      <c r="B799" s="107"/>
    </row>
    <row r="800" spans="2:3" x14ac:dyDescent="0.3">
      <c r="B800" s="41"/>
    </row>
    <row r="801" spans="2:2" x14ac:dyDescent="0.3">
      <c r="B801" s="41"/>
    </row>
    <row r="802" spans="2:2" x14ac:dyDescent="0.3">
      <c r="B802" s="50"/>
    </row>
    <row r="803" spans="2:2" x14ac:dyDescent="0.3">
      <c r="B803" s="107"/>
    </row>
    <row r="804" spans="2:2" x14ac:dyDescent="0.3">
      <c r="B804" s="40"/>
    </row>
  </sheetData>
  <autoFilter ref="A8:F128"/>
  <mergeCells count="2">
    <mergeCell ref="A2:D6"/>
    <mergeCell ref="A7:B7"/>
  </mergeCells>
  <conditionalFormatting sqref="B532 C506 B513 C518:C519 B525:B526 B515:B516 C495 B502 C521 B528 C563 B570 C497:C498 B504:B505 C501:C502 B508:C509">
    <cfRule type="cellIs" dxfId="1" priority="2" stopIfTrue="1" operator="equal">
      <formula>2210000</formula>
    </cfRule>
  </conditionalFormatting>
  <conditionalFormatting sqref="B532 B503">
    <cfRule type="cellIs" dxfId="0" priority="3" stopIfTrue="1" operator="equal">
      <formula>2210000</formula>
    </cfRule>
  </conditionalFormatting>
  <pageMargins left="0.39370078740157483" right="0.39370078740157483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163"/>
  <sheetViews>
    <sheetView tabSelected="1" topLeftCell="A2322" zoomScaleNormal="100" workbookViewId="0">
      <selection activeCell="A2284" sqref="A2284:D2349"/>
    </sheetView>
  </sheetViews>
  <sheetFormatPr defaultRowHeight="14.4" x14ac:dyDescent="0.3"/>
  <cols>
    <col min="1" max="1" width="7.33203125" style="154" customWidth="1"/>
    <col min="2" max="2" width="60.6640625" style="10" customWidth="1"/>
    <col min="3" max="3" width="15.44140625" customWidth="1"/>
    <col min="4" max="4" width="13.5546875" style="66" customWidth="1"/>
    <col min="6" max="6" width="11" bestFit="1" customWidth="1"/>
    <col min="8" max="8" width="14" customWidth="1"/>
  </cols>
  <sheetData>
    <row r="2" spans="1:4" s="148" customFormat="1" x14ac:dyDescent="0.3">
      <c r="A2" s="154"/>
      <c r="B2" s="67" t="s">
        <v>4</v>
      </c>
      <c r="C2" s="68"/>
      <c r="D2" s="66"/>
    </row>
    <row r="3" spans="1:4" s="148" customFormat="1" x14ac:dyDescent="0.3">
      <c r="A3" s="577"/>
      <c r="B3" s="41"/>
      <c r="C3" s="42"/>
      <c r="D3" s="114" t="s">
        <v>80</v>
      </c>
    </row>
    <row r="4" spans="1:4" s="148" customFormat="1" x14ac:dyDescent="0.3">
      <c r="A4" s="571"/>
      <c r="B4" s="41"/>
      <c r="C4" s="42"/>
      <c r="D4" s="114" t="s">
        <v>80</v>
      </c>
    </row>
    <row r="5" spans="1:4" s="148" customFormat="1" x14ac:dyDescent="0.3">
      <c r="A5" s="571"/>
      <c r="B5" s="41"/>
      <c r="C5" s="42"/>
      <c r="D5" s="114" t="s">
        <v>80</v>
      </c>
    </row>
    <row r="6" spans="1:4" s="148" customFormat="1" x14ac:dyDescent="0.3">
      <c r="A6" s="571"/>
      <c r="B6" s="41"/>
      <c r="C6" s="42"/>
      <c r="D6" s="114" t="s">
        <v>80</v>
      </c>
    </row>
    <row r="7" spans="1:4" s="148" customFormat="1" x14ac:dyDescent="0.3">
      <c r="A7" s="571"/>
      <c r="B7" s="41"/>
      <c r="C7" s="42"/>
      <c r="D7" s="114" t="s">
        <v>80</v>
      </c>
    </row>
    <row r="8" spans="1:4" s="148" customFormat="1" x14ac:dyDescent="0.3">
      <c r="A8" s="571"/>
      <c r="B8" s="41"/>
      <c r="C8" s="42"/>
      <c r="D8" s="114" t="s">
        <v>80</v>
      </c>
    </row>
    <row r="9" spans="1:4" s="148" customFormat="1" x14ac:dyDescent="0.3">
      <c r="A9" s="571"/>
      <c r="B9" s="41"/>
      <c r="C9" s="42"/>
      <c r="D9" s="114" t="s">
        <v>80</v>
      </c>
    </row>
    <row r="10" spans="1:4" s="148" customFormat="1" x14ac:dyDescent="0.3">
      <c r="A10" s="571"/>
      <c r="B10" s="41"/>
      <c r="C10" s="42"/>
      <c r="D10" s="114" t="s">
        <v>80</v>
      </c>
    </row>
    <row r="11" spans="1:4" s="148" customFormat="1" x14ac:dyDescent="0.3">
      <c r="A11" s="571"/>
      <c r="B11" s="41"/>
      <c r="C11" s="42"/>
      <c r="D11" s="114" t="s">
        <v>80</v>
      </c>
    </row>
    <row r="12" spans="1:4" s="148" customFormat="1" x14ac:dyDescent="0.3">
      <c r="A12" s="571"/>
      <c r="B12" s="41"/>
      <c r="C12" s="42"/>
      <c r="D12" s="114" t="s">
        <v>80</v>
      </c>
    </row>
    <row r="13" spans="1:4" s="148" customFormat="1" x14ac:dyDescent="0.3">
      <c r="A13" s="571"/>
      <c r="B13" s="41"/>
      <c r="C13" s="42"/>
      <c r="D13" s="114" t="s">
        <v>80</v>
      </c>
    </row>
    <row r="14" spans="1:4" s="148" customFormat="1" x14ac:dyDescent="0.3">
      <c r="A14" s="571"/>
      <c r="B14" s="41"/>
      <c r="C14" s="42"/>
      <c r="D14" s="114" t="s">
        <v>80</v>
      </c>
    </row>
    <row r="15" spans="1:4" s="148" customFormat="1" x14ac:dyDescent="0.3">
      <c r="A15" s="571"/>
      <c r="B15" s="41"/>
      <c r="C15" s="42"/>
      <c r="D15" s="114" t="s">
        <v>80</v>
      </c>
    </row>
    <row r="16" spans="1:4" s="148" customFormat="1" x14ac:dyDescent="0.3">
      <c r="A16" s="571"/>
      <c r="B16" s="41"/>
      <c r="C16" s="42"/>
      <c r="D16" s="114" t="s">
        <v>80</v>
      </c>
    </row>
    <row r="17" spans="1:4" s="148" customFormat="1" x14ac:dyDescent="0.3">
      <c r="A17" s="571"/>
      <c r="B17" s="41"/>
      <c r="C17" s="42"/>
      <c r="D17" s="114" t="s">
        <v>80</v>
      </c>
    </row>
    <row r="18" spans="1:4" s="148" customFormat="1" x14ac:dyDescent="0.3">
      <c r="A18" s="571"/>
      <c r="B18" s="50"/>
      <c r="C18" s="51"/>
      <c r="D18" s="114" t="s">
        <v>80</v>
      </c>
    </row>
    <row r="19" spans="1:4" s="148" customFormat="1" x14ac:dyDescent="0.3">
      <c r="A19" s="571"/>
      <c r="B19" s="41"/>
      <c r="C19" s="42"/>
      <c r="D19" s="114" t="s">
        <v>80</v>
      </c>
    </row>
    <row r="20" spans="1:4" s="148" customFormat="1" x14ac:dyDescent="0.3">
      <c r="A20" s="571"/>
      <c r="B20" s="41"/>
      <c r="C20" s="42"/>
      <c r="D20" s="114" t="s">
        <v>80</v>
      </c>
    </row>
    <row r="21" spans="1:4" s="148" customFormat="1" x14ac:dyDescent="0.3">
      <c r="A21" s="571"/>
      <c r="B21" s="41"/>
      <c r="C21" s="42"/>
      <c r="D21" s="114" t="s">
        <v>80</v>
      </c>
    </row>
    <row r="22" spans="1:4" s="148" customFormat="1" x14ac:dyDescent="0.3">
      <c r="A22" s="571"/>
      <c r="B22" s="41"/>
      <c r="C22" s="42"/>
      <c r="D22" s="114" t="s">
        <v>80</v>
      </c>
    </row>
    <row r="23" spans="1:4" s="148" customFormat="1" x14ac:dyDescent="0.3">
      <c r="A23" s="150"/>
      <c r="B23" s="55" t="s">
        <v>81</v>
      </c>
      <c r="C23" s="56">
        <f>SUM(C3:C22)</f>
        <v>0</v>
      </c>
      <c r="D23" s="65"/>
    </row>
    <row r="24" spans="1:4" s="148" customFormat="1" x14ac:dyDescent="0.3">
      <c r="A24" s="154"/>
      <c r="B24" s="175" t="s">
        <v>3</v>
      </c>
      <c r="C24" s="176"/>
      <c r="D24" s="66"/>
    </row>
    <row r="25" spans="1:4" s="148" customFormat="1" x14ac:dyDescent="0.3">
      <c r="A25" s="577"/>
      <c r="B25" s="41"/>
      <c r="C25" s="42"/>
      <c r="D25" s="114" t="s">
        <v>31</v>
      </c>
    </row>
    <row r="26" spans="1:4" s="148" customFormat="1" x14ac:dyDescent="0.3">
      <c r="A26" s="571"/>
      <c r="B26" s="41"/>
      <c r="C26" s="42"/>
      <c r="D26" s="114" t="s">
        <v>31</v>
      </c>
    </row>
    <row r="27" spans="1:4" s="148" customFormat="1" x14ac:dyDescent="0.3">
      <c r="A27" s="571"/>
      <c r="B27" s="41"/>
      <c r="C27" s="42"/>
      <c r="D27" s="114" t="s">
        <v>31</v>
      </c>
    </row>
    <row r="28" spans="1:4" s="148" customFormat="1" x14ac:dyDescent="0.3">
      <c r="A28" s="571"/>
      <c r="B28" s="41"/>
      <c r="C28" s="42"/>
      <c r="D28" s="114" t="s">
        <v>31</v>
      </c>
    </row>
    <row r="29" spans="1:4" s="148" customFormat="1" x14ac:dyDescent="0.3">
      <c r="A29" s="571"/>
      <c r="B29" s="41"/>
      <c r="C29" s="42"/>
      <c r="D29" s="114" t="s">
        <v>31</v>
      </c>
    </row>
    <row r="30" spans="1:4" s="148" customFormat="1" ht="12.75" customHeight="1" x14ac:dyDescent="0.3">
      <c r="A30" s="571"/>
      <c r="B30" s="41"/>
      <c r="C30" s="42"/>
      <c r="D30" s="114" t="s">
        <v>31</v>
      </c>
    </row>
    <row r="31" spans="1:4" s="148" customFormat="1" x14ac:dyDescent="0.3">
      <c r="A31" s="571"/>
      <c r="B31" s="41"/>
      <c r="C31" s="42"/>
      <c r="D31" s="114" t="s">
        <v>31</v>
      </c>
    </row>
    <row r="32" spans="1:4" s="148" customFormat="1" x14ac:dyDescent="0.3">
      <c r="A32" s="571"/>
      <c r="B32" s="41"/>
      <c r="C32" s="42"/>
      <c r="D32" s="114" t="s">
        <v>31</v>
      </c>
    </row>
    <row r="33" spans="1:4" s="148" customFormat="1" x14ac:dyDescent="0.3">
      <c r="A33" s="571"/>
      <c r="B33" s="41"/>
      <c r="C33" s="42"/>
      <c r="D33" s="114" t="s">
        <v>31</v>
      </c>
    </row>
    <row r="34" spans="1:4" s="148" customFormat="1" x14ac:dyDescent="0.3">
      <c r="A34" s="571"/>
      <c r="B34" s="41"/>
      <c r="C34" s="42"/>
      <c r="D34" s="114" t="s">
        <v>31</v>
      </c>
    </row>
    <row r="35" spans="1:4" s="148" customFormat="1" ht="12.75" customHeight="1" x14ac:dyDescent="0.3">
      <c r="A35" s="571"/>
      <c r="B35" s="41"/>
      <c r="C35" s="42"/>
      <c r="D35" s="114" t="s">
        <v>31</v>
      </c>
    </row>
    <row r="36" spans="1:4" s="148" customFormat="1" ht="15" customHeight="1" x14ac:dyDescent="0.3">
      <c r="A36" s="571"/>
      <c r="B36" s="41"/>
      <c r="C36" s="42"/>
      <c r="D36" s="114" t="s">
        <v>31</v>
      </c>
    </row>
    <row r="37" spans="1:4" s="148" customFormat="1" x14ac:dyDescent="0.3">
      <c r="A37" s="571"/>
      <c r="B37" s="41"/>
      <c r="C37" s="42"/>
      <c r="D37" s="114" t="s">
        <v>31</v>
      </c>
    </row>
    <row r="38" spans="1:4" s="148" customFormat="1" x14ac:dyDescent="0.3">
      <c r="A38" s="571"/>
      <c r="B38" s="41"/>
      <c r="C38" s="42"/>
      <c r="D38" s="114" t="s">
        <v>31</v>
      </c>
    </row>
    <row r="39" spans="1:4" s="148" customFormat="1" x14ac:dyDescent="0.3">
      <c r="A39" s="571"/>
      <c r="B39" s="41"/>
      <c r="C39" s="42"/>
      <c r="D39" s="114" t="s">
        <v>31</v>
      </c>
    </row>
    <row r="40" spans="1:4" s="148" customFormat="1" x14ac:dyDescent="0.3">
      <c r="A40" s="571"/>
      <c r="B40" s="41"/>
      <c r="C40" s="42"/>
      <c r="D40" s="114" t="s">
        <v>31</v>
      </c>
    </row>
    <row r="41" spans="1:4" s="148" customFormat="1" ht="12.75" customHeight="1" x14ac:dyDescent="0.3">
      <c r="A41" s="571"/>
      <c r="B41" s="41"/>
      <c r="C41" s="42"/>
      <c r="D41" s="114" t="s">
        <v>31</v>
      </c>
    </row>
    <row r="42" spans="1:4" s="148" customFormat="1" x14ac:dyDescent="0.3">
      <c r="A42" s="571"/>
      <c r="B42" s="41"/>
      <c r="C42" s="42"/>
      <c r="D42" s="114" t="s">
        <v>31</v>
      </c>
    </row>
    <row r="43" spans="1:4" s="148" customFormat="1" x14ac:dyDescent="0.3">
      <c r="A43" s="571"/>
      <c r="B43" s="41"/>
      <c r="C43" s="42"/>
      <c r="D43" s="114" t="s">
        <v>31</v>
      </c>
    </row>
    <row r="44" spans="1:4" s="148" customFormat="1" x14ac:dyDescent="0.3">
      <c r="A44" s="571"/>
      <c r="B44" s="41"/>
      <c r="C44" s="42"/>
      <c r="D44" s="114" t="s">
        <v>31</v>
      </c>
    </row>
    <row r="45" spans="1:4" s="148" customFormat="1" x14ac:dyDescent="0.3">
      <c r="A45" s="571"/>
      <c r="B45" s="41"/>
      <c r="C45" s="42"/>
      <c r="D45" s="114" t="s">
        <v>31</v>
      </c>
    </row>
    <row r="46" spans="1:4" s="148" customFormat="1" ht="12.75" customHeight="1" x14ac:dyDescent="0.3">
      <c r="A46" s="571"/>
      <c r="B46" s="41"/>
      <c r="C46" s="42"/>
      <c r="D46" s="114" t="s">
        <v>31</v>
      </c>
    </row>
    <row r="47" spans="1:4" s="148" customFormat="1" x14ac:dyDescent="0.3">
      <c r="A47" s="571"/>
      <c r="B47" s="41"/>
      <c r="C47" s="42"/>
      <c r="D47" s="114" t="s">
        <v>31</v>
      </c>
    </row>
    <row r="48" spans="1:4" s="148" customFormat="1" x14ac:dyDescent="0.3">
      <c r="A48" s="571"/>
      <c r="B48" s="41"/>
      <c r="C48" s="42"/>
      <c r="D48" s="114" t="s">
        <v>31</v>
      </c>
    </row>
    <row r="49" spans="1:4" s="148" customFormat="1" x14ac:dyDescent="0.3">
      <c r="A49" s="571"/>
      <c r="B49" s="41"/>
      <c r="C49" s="42"/>
      <c r="D49" s="114" t="s">
        <v>31</v>
      </c>
    </row>
    <row r="50" spans="1:4" s="148" customFormat="1" ht="15" customHeight="1" x14ac:dyDescent="0.3">
      <c r="A50" s="571"/>
      <c r="B50" s="41"/>
      <c r="C50" s="42"/>
      <c r="D50" s="114" t="s">
        <v>31</v>
      </c>
    </row>
    <row r="51" spans="1:4" s="148" customFormat="1" ht="15" customHeight="1" x14ac:dyDescent="0.3">
      <c r="A51" s="571"/>
      <c r="B51" s="41"/>
      <c r="C51" s="42"/>
      <c r="D51" s="114" t="s">
        <v>31</v>
      </c>
    </row>
    <row r="52" spans="1:4" s="148" customFormat="1" x14ac:dyDescent="0.3">
      <c r="A52" s="571"/>
      <c r="B52" s="41"/>
      <c r="C52" s="42"/>
      <c r="D52" s="114" t="s">
        <v>31</v>
      </c>
    </row>
    <row r="53" spans="1:4" s="148" customFormat="1" x14ac:dyDescent="0.3">
      <c r="A53" s="571"/>
      <c r="B53" s="41"/>
      <c r="C53" s="42"/>
      <c r="D53" s="114" t="s">
        <v>31</v>
      </c>
    </row>
    <row r="54" spans="1:4" s="148" customFormat="1" x14ac:dyDescent="0.3">
      <c r="A54" s="150"/>
      <c r="B54" s="55" t="s">
        <v>35</v>
      </c>
      <c r="C54" s="56">
        <f>SUM(C25:C53)</f>
        <v>0</v>
      </c>
      <c r="D54" s="65"/>
    </row>
    <row r="55" spans="1:4" s="148" customFormat="1" x14ac:dyDescent="0.3">
      <c r="A55" s="154"/>
      <c r="B55" s="67" t="s">
        <v>86</v>
      </c>
      <c r="C55" s="68"/>
      <c r="D55" s="66"/>
    </row>
    <row r="56" spans="1:4" s="148" customFormat="1" x14ac:dyDescent="0.3">
      <c r="A56" s="579"/>
      <c r="B56" s="41"/>
      <c r="C56" s="42"/>
      <c r="D56" s="177" t="s">
        <v>88</v>
      </c>
    </row>
    <row r="57" spans="1:4" s="148" customFormat="1" x14ac:dyDescent="0.3">
      <c r="A57" s="578"/>
      <c r="B57" s="171"/>
      <c r="C57" s="178"/>
      <c r="D57" s="177" t="s">
        <v>88</v>
      </c>
    </row>
    <row r="58" spans="1:4" s="148" customFormat="1" x14ac:dyDescent="0.3">
      <c r="A58" s="578"/>
      <c r="B58" s="171"/>
      <c r="C58" s="178"/>
      <c r="D58" s="177" t="s">
        <v>88</v>
      </c>
    </row>
    <row r="59" spans="1:4" s="148" customFormat="1" x14ac:dyDescent="0.3">
      <c r="A59" s="578"/>
      <c r="B59" s="171"/>
      <c r="C59" s="178"/>
      <c r="D59" s="177" t="s">
        <v>88</v>
      </c>
    </row>
    <row r="60" spans="1:4" s="148" customFormat="1" x14ac:dyDescent="0.3">
      <c r="A60" s="578"/>
      <c r="B60" s="171"/>
      <c r="C60" s="178"/>
      <c r="D60" s="177" t="s">
        <v>88</v>
      </c>
    </row>
    <row r="61" spans="1:4" s="148" customFormat="1" x14ac:dyDescent="0.3">
      <c r="A61" s="578"/>
      <c r="B61" s="171"/>
      <c r="C61" s="178"/>
      <c r="D61" s="177" t="s">
        <v>88</v>
      </c>
    </row>
    <row r="62" spans="1:4" s="148" customFormat="1" x14ac:dyDescent="0.3">
      <c r="A62" s="578"/>
      <c r="B62" s="171"/>
      <c r="C62" s="178"/>
      <c r="D62" s="177" t="s">
        <v>88</v>
      </c>
    </row>
    <row r="63" spans="1:4" s="148" customFormat="1" x14ac:dyDescent="0.3">
      <c r="A63" s="578"/>
      <c r="B63" s="171"/>
      <c r="C63" s="178"/>
      <c r="D63" s="177" t="s">
        <v>88</v>
      </c>
    </row>
    <row r="64" spans="1:4" s="148" customFormat="1" x14ac:dyDescent="0.3">
      <c r="A64" s="179"/>
      <c r="B64" s="180" t="s">
        <v>87</v>
      </c>
      <c r="C64" s="58">
        <f>SUM(C56:C63)</f>
        <v>0</v>
      </c>
      <c r="D64" s="177"/>
    </row>
    <row r="65" spans="1:4" s="148" customFormat="1" ht="15" x14ac:dyDescent="0.25">
      <c r="A65" s="154"/>
      <c r="B65" s="69"/>
      <c r="C65" s="52"/>
      <c r="D65" s="66"/>
    </row>
    <row r="66" spans="1:4" ht="15" x14ac:dyDescent="0.25">
      <c r="C66" s="148"/>
    </row>
    <row r="67" spans="1:4" s="148" customFormat="1" ht="15" x14ac:dyDescent="0.25">
      <c r="A67" s="154"/>
      <c r="B67" s="10"/>
      <c r="D67" s="66"/>
    </row>
    <row r="68" spans="1:4" s="148" customFormat="1" ht="15" x14ac:dyDescent="0.25">
      <c r="A68" s="154"/>
      <c r="B68" s="10"/>
      <c r="D68" s="66"/>
    </row>
    <row r="69" spans="1:4" s="148" customFormat="1" x14ac:dyDescent="0.3">
      <c r="A69" s="5"/>
      <c r="B69" s="564" t="s">
        <v>8</v>
      </c>
      <c r="C69" s="564"/>
      <c r="D69" s="564"/>
    </row>
    <row r="70" spans="1:4" s="148" customFormat="1" x14ac:dyDescent="0.3">
      <c r="A70" s="5"/>
      <c r="B70" s="6"/>
      <c r="C70" s="7"/>
      <c r="D70" s="61" t="s">
        <v>9</v>
      </c>
    </row>
    <row r="71" spans="1:4" s="148" customFormat="1" ht="29.25" customHeight="1" x14ac:dyDescent="0.3">
      <c r="A71" s="565" t="s">
        <v>762</v>
      </c>
      <c r="B71" s="565"/>
      <c r="C71" s="565"/>
      <c r="D71" s="565"/>
    </row>
    <row r="72" spans="1:4" s="148" customFormat="1" x14ac:dyDescent="0.3">
      <c r="A72" s="5"/>
      <c r="B72" s="8"/>
      <c r="C72" s="9" t="s">
        <v>29</v>
      </c>
      <c r="D72" s="62">
        <v>45303</v>
      </c>
    </row>
    <row r="73" spans="1:4" s="148" customFormat="1" ht="12" customHeight="1" x14ac:dyDescent="0.3">
      <c r="A73" s="566" t="s">
        <v>5</v>
      </c>
      <c r="B73" s="566" t="s">
        <v>6</v>
      </c>
      <c r="C73" s="567" t="s">
        <v>10</v>
      </c>
      <c r="D73" s="569" t="s">
        <v>7</v>
      </c>
    </row>
    <row r="74" spans="1:4" s="148" customFormat="1" ht="12" customHeight="1" x14ac:dyDescent="0.3">
      <c r="A74" s="563"/>
      <c r="B74" s="563"/>
      <c r="C74" s="568"/>
      <c r="D74" s="569"/>
    </row>
    <row r="75" spans="1:4" s="343" customFormat="1" x14ac:dyDescent="0.3">
      <c r="A75" s="347">
        <v>1</v>
      </c>
      <c r="B75" s="344" t="s">
        <v>778</v>
      </c>
      <c r="C75" s="345">
        <v>8600</v>
      </c>
      <c r="D75" s="346" t="s">
        <v>12</v>
      </c>
    </row>
    <row r="76" spans="1:4" s="343" customFormat="1" x14ac:dyDescent="0.3">
      <c r="A76" s="347">
        <v>2</v>
      </c>
      <c r="B76" s="344" t="s">
        <v>787</v>
      </c>
      <c r="C76" s="345">
        <v>364.5</v>
      </c>
      <c r="D76" s="346" t="s">
        <v>12</v>
      </c>
    </row>
    <row r="77" spans="1:4" s="148" customFormat="1" x14ac:dyDescent="0.3">
      <c r="A77" s="116">
        <v>3</v>
      </c>
      <c r="B77" s="41" t="s">
        <v>764</v>
      </c>
      <c r="C77" s="42">
        <v>45000</v>
      </c>
      <c r="D77" s="63" t="s">
        <v>12</v>
      </c>
    </row>
    <row r="78" spans="1:4" s="148" customFormat="1" ht="21.6" x14ac:dyDescent="0.3">
      <c r="A78" s="116">
        <v>4</v>
      </c>
      <c r="B78" s="41" t="s">
        <v>765</v>
      </c>
      <c r="C78" s="42">
        <v>200000</v>
      </c>
      <c r="D78" s="63" t="s">
        <v>12</v>
      </c>
    </row>
    <row r="79" spans="1:4" s="148" customFormat="1" ht="21.6" x14ac:dyDescent="0.3">
      <c r="A79" s="116">
        <v>5</v>
      </c>
      <c r="B79" s="41" t="s">
        <v>766</v>
      </c>
      <c r="C79" s="42">
        <v>430185.6</v>
      </c>
      <c r="D79" s="63" t="s">
        <v>12</v>
      </c>
    </row>
    <row r="80" spans="1:4" s="148" customFormat="1" x14ac:dyDescent="0.3">
      <c r="A80" s="116">
        <v>6</v>
      </c>
      <c r="B80" s="41" t="s">
        <v>767</v>
      </c>
      <c r="C80" s="42">
        <v>3816</v>
      </c>
      <c r="D80" s="63" t="s">
        <v>12</v>
      </c>
    </row>
    <row r="81" spans="1:4" s="148" customFormat="1" ht="12.75" customHeight="1" x14ac:dyDescent="0.3">
      <c r="A81" s="116">
        <v>7</v>
      </c>
      <c r="B81" s="41" t="s">
        <v>768</v>
      </c>
      <c r="C81" s="42">
        <v>8500</v>
      </c>
      <c r="D81" s="63" t="s">
        <v>12</v>
      </c>
    </row>
    <row r="82" spans="1:4" s="148" customFormat="1" x14ac:dyDescent="0.3">
      <c r="A82" s="116">
        <v>8</v>
      </c>
      <c r="B82" s="41" t="s">
        <v>105</v>
      </c>
      <c r="C82" s="42">
        <v>90000</v>
      </c>
      <c r="D82" s="63" t="s">
        <v>12</v>
      </c>
    </row>
    <row r="83" spans="1:4" s="148" customFormat="1" ht="21.6" x14ac:dyDescent="0.3">
      <c r="A83" s="116">
        <v>9</v>
      </c>
      <c r="B83" s="41" t="s">
        <v>109</v>
      </c>
      <c r="C83" s="42">
        <v>492732</v>
      </c>
      <c r="D83" s="63" t="s">
        <v>12</v>
      </c>
    </row>
    <row r="84" spans="1:4" s="148" customFormat="1" x14ac:dyDescent="0.3">
      <c r="A84" s="116">
        <v>10</v>
      </c>
      <c r="B84" s="41" t="s">
        <v>779</v>
      </c>
      <c r="C84" s="42">
        <v>91600</v>
      </c>
      <c r="D84" s="63" t="s">
        <v>12</v>
      </c>
    </row>
    <row r="85" spans="1:4" s="148" customFormat="1" x14ac:dyDescent="0.3">
      <c r="A85" s="116">
        <v>11</v>
      </c>
      <c r="B85" s="41" t="s">
        <v>780</v>
      </c>
      <c r="C85" s="42">
        <v>88500</v>
      </c>
      <c r="D85" s="63" t="s">
        <v>12</v>
      </c>
    </row>
    <row r="86" spans="1:4" s="148" customFormat="1" x14ac:dyDescent="0.3">
      <c r="A86" s="116">
        <v>12</v>
      </c>
      <c r="B86" s="41" t="s">
        <v>781</v>
      </c>
      <c r="C86" s="42">
        <v>43380</v>
      </c>
      <c r="D86" s="63" t="s">
        <v>12</v>
      </c>
    </row>
    <row r="87" spans="1:4" s="148" customFormat="1" x14ac:dyDescent="0.3">
      <c r="A87" s="116">
        <v>13</v>
      </c>
      <c r="B87" s="41" t="s">
        <v>782</v>
      </c>
      <c r="C87" s="42">
        <v>48000</v>
      </c>
      <c r="D87" s="63" t="s">
        <v>12</v>
      </c>
    </row>
    <row r="88" spans="1:4" s="148" customFormat="1" x14ac:dyDescent="0.3">
      <c r="A88" s="558">
        <v>14</v>
      </c>
      <c r="B88" s="41" t="s">
        <v>783</v>
      </c>
      <c r="C88" s="42">
        <v>14000</v>
      </c>
      <c r="D88" s="63" t="s">
        <v>12</v>
      </c>
    </row>
    <row r="89" spans="1:4" s="148" customFormat="1" x14ac:dyDescent="0.3">
      <c r="A89" s="574"/>
      <c r="B89" s="53" t="s">
        <v>784</v>
      </c>
      <c r="C89" s="45">
        <v>6280</v>
      </c>
      <c r="D89" s="70" t="s">
        <v>12</v>
      </c>
    </row>
    <row r="90" spans="1:4" s="148" customFormat="1" x14ac:dyDescent="0.3">
      <c r="A90" s="318">
        <v>15</v>
      </c>
      <c r="B90" s="41" t="s">
        <v>785</v>
      </c>
      <c r="C90" s="42">
        <v>99777.9</v>
      </c>
      <c r="D90" s="63" t="s">
        <v>12</v>
      </c>
    </row>
    <row r="91" spans="1:4" s="148" customFormat="1" ht="21.6" x14ac:dyDescent="0.3">
      <c r="A91" s="318">
        <v>16</v>
      </c>
      <c r="B91" s="41" t="s">
        <v>152</v>
      </c>
      <c r="C91" s="42">
        <v>450000</v>
      </c>
      <c r="D91" s="63" t="s">
        <v>12</v>
      </c>
    </row>
    <row r="92" spans="1:4" s="148" customFormat="1" x14ac:dyDescent="0.3">
      <c r="A92" s="318">
        <v>17</v>
      </c>
      <c r="B92" s="41" t="s">
        <v>788</v>
      </c>
      <c r="C92" s="42">
        <v>28409.759999999998</v>
      </c>
      <c r="D92" s="63" t="s">
        <v>12</v>
      </c>
    </row>
    <row r="93" spans="1:4" s="148" customFormat="1" x14ac:dyDescent="0.3">
      <c r="A93" s="116">
        <v>18</v>
      </c>
      <c r="B93" s="41" t="s">
        <v>789</v>
      </c>
      <c r="C93" s="42">
        <v>42000</v>
      </c>
      <c r="D93" s="63" t="s">
        <v>12</v>
      </c>
    </row>
    <row r="94" spans="1:4" s="148" customFormat="1" x14ac:dyDescent="0.3">
      <c r="A94" s="116">
        <v>19</v>
      </c>
      <c r="B94" s="41" t="s">
        <v>790</v>
      </c>
      <c r="C94" s="42">
        <v>2000</v>
      </c>
      <c r="D94" s="63" t="s">
        <v>12</v>
      </c>
    </row>
    <row r="95" spans="1:4" s="343" customFormat="1" x14ac:dyDescent="0.3">
      <c r="A95" s="347">
        <v>20</v>
      </c>
      <c r="B95" s="344" t="s">
        <v>797</v>
      </c>
      <c r="C95" s="345">
        <v>96000</v>
      </c>
      <c r="D95" s="346" t="s">
        <v>12</v>
      </c>
    </row>
    <row r="96" spans="1:4" s="343" customFormat="1" ht="12.75" customHeight="1" x14ac:dyDescent="0.3">
      <c r="A96" s="558">
        <v>21</v>
      </c>
      <c r="B96" s="344" t="s">
        <v>798</v>
      </c>
      <c r="C96" s="345">
        <v>30000</v>
      </c>
      <c r="D96" s="346" t="s">
        <v>12</v>
      </c>
    </row>
    <row r="97" spans="1:4" s="343" customFormat="1" x14ac:dyDescent="0.3">
      <c r="A97" s="573"/>
      <c r="B97" s="344" t="s">
        <v>799</v>
      </c>
      <c r="C97" s="345">
        <v>141</v>
      </c>
      <c r="D97" s="346" t="s">
        <v>12</v>
      </c>
    </row>
    <row r="98" spans="1:4" s="343" customFormat="1" ht="21.6" x14ac:dyDescent="0.3">
      <c r="A98" s="573"/>
      <c r="B98" s="344" t="s">
        <v>806</v>
      </c>
      <c r="C98" s="345">
        <v>130000</v>
      </c>
      <c r="D98" s="346" t="s">
        <v>12</v>
      </c>
    </row>
    <row r="99" spans="1:4" s="343" customFormat="1" x14ac:dyDescent="0.3">
      <c r="A99" s="573"/>
      <c r="B99" s="344" t="s">
        <v>800</v>
      </c>
      <c r="C99" s="345">
        <v>148.18</v>
      </c>
      <c r="D99" s="346" t="s">
        <v>12</v>
      </c>
    </row>
    <row r="100" spans="1:4" s="343" customFormat="1" x14ac:dyDescent="0.3">
      <c r="A100" s="573"/>
      <c r="B100" s="344" t="s">
        <v>801</v>
      </c>
      <c r="C100" s="345">
        <v>15000</v>
      </c>
      <c r="D100" s="346" t="s">
        <v>12</v>
      </c>
    </row>
    <row r="101" spans="1:4" s="343" customFormat="1" x14ac:dyDescent="0.3">
      <c r="A101" s="573"/>
      <c r="B101" s="344" t="s">
        <v>802</v>
      </c>
      <c r="C101" s="345">
        <v>6000</v>
      </c>
      <c r="D101" s="346" t="s">
        <v>12</v>
      </c>
    </row>
    <row r="102" spans="1:4" s="343" customFormat="1" ht="21.6" x14ac:dyDescent="0.3">
      <c r="A102" s="573"/>
      <c r="B102" s="53" t="s">
        <v>852</v>
      </c>
      <c r="C102" s="45">
        <v>130000</v>
      </c>
      <c r="D102" s="70" t="s">
        <v>12</v>
      </c>
    </row>
    <row r="103" spans="1:4" s="343" customFormat="1" ht="21.6" x14ac:dyDescent="0.3">
      <c r="A103" s="573"/>
      <c r="B103" s="344" t="s">
        <v>803</v>
      </c>
      <c r="C103" s="345">
        <v>9000</v>
      </c>
      <c r="D103" s="346" t="s">
        <v>12</v>
      </c>
    </row>
    <row r="104" spans="1:4" s="343" customFormat="1" x14ac:dyDescent="0.3">
      <c r="A104" s="573"/>
      <c r="B104" s="344" t="s">
        <v>804</v>
      </c>
      <c r="C104" s="345">
        <v>18000</v>
      </c>
      <c r="D104" s="346" t="s">
        <v>12</v>
      </c>
    </row>
    <row r="105" spans="1:4" s="343" customFormat="1" x14ac:dyDescent="0.3">
      <c r="A105" s="574"/>
      <c r="B105" s="344" t="s">
        <v>805</v>
      </c>
      <c r="C105" s="345">
        <v>1100000</v>
      </c>
      <c r="D105" s="346" t="s">
        <v>12</v>
      </c>
    </row>
    <row r="106" spans="1:4" s="343" customFormat="1" x14ac:dyDescent="0.3">
      <c r="A106" s="347">
        <v>22</v>
      </c>
      <c r="B106" s="344" t="s">
        <v>848</v>
      </c>
      <c r="C106" s="345">
        <v>52400</v>
      </c>
      <c r="D106" s="346" t="s">
        <v>12</v>
      </c>
    </row>
    <row r="107" spans="1:4" s="343" customFormat="1" x14ac:dyDescent="0.3">
      <c r="A107" s="347">
        <v>23</v>
      </c>
      <c r="B107" s="344" t="s">
        <v>849</v>
      </c>
      <c r="C107" s="345">
        <v>10000</v>
      </c>
      <c r="D107" s="346" t="s">
        <v>12</v>
      </c>
    </row>
    <row r="108" spans="1:4" s="148" customFormat="1" x14ac:dyDescent="0.3">
      <c r="A108" s="318">
        <v>24</v>
      </c>
      <c r="B108" s="41" t="s">
        <v>851</v>
      </c>
      <c r="C108" s="345">
        <v>300000</v>
      </c>
      <c r="D108" s="63" t="s">
        <v>12</v>
      </c>
    </row>
    <row r="109" spans="1:4" s="148" customFormat="1" x14ac:dyDescent="0.3">
      <c r="A109" s="116"/>
      <c r="B109" s="41"/>
      <c r="C109" s="345"/>
      <c r="D109" s="63" t="s">
        <v>12</v>
      </c>
    </row>
    <row r="110" spans="1:4" s="148" customFormat="1" x14ac:dyDescent="0.3">
      <c r="A110" s="211"/>
      <c r="B110" s="213" t="s">
        <v>34</v>
      </c>
      <c r="C110" s="214">
        <f>SUM(C75:C109)</f>
        <v>4089834.94</v>
      </c>
      <c r="D110" s="212"/>
    </row>
    <row r="111" spans="1:4" s="148" customFormat="1" x14ac:dyDescent="0.3">
      <c r="A111" s="152" t="s">
        <v>30</v>
      </c>
      <c r="B111" s="49"/>
      <c r="C111" s="345"/>
      <c r="D111" s="63"/>
    </row>
    <row r="112" spans="1:4" s="343" customFormat="1" ht="21.6" x14ac:dyDescent="0.3">
      <c r="A112" s="347">
        <v>25</v>
      </c>
      <c r="B112" s="344" t="s">
        <v>850</v>
      </c>
      <c r="C112" s="345">
        <v>33000</v>
      </c>
      <c r="D112" s="346" t="s">
        <v>13</v>
      </c>
    </row>
    <row r="113" spans="1:4" s="148" customFormat="1" x14ac:dyDescent="0.3">
      <c r="A113" s="116">
        <v>26</v>
      </c>
      <c r="B113" s="107" t="s">
        <v>769</v>
      </c>
      <c r="C113" s="45">
        <v>40400</v>
      </c>
      <c r="D113" s="63" t="s">
        <v>13</v>
      </c>
    </row>
    <row r="114" spans="1:4" s="148" customFormat="1" ht="21.6" x14ac:dyDescent="0.3">
      <c r="A114" s="558">
        <v>27</v>
      </c>
      <c r="B114" s="344" t="s">
        <v>796</v>
      </c>
      <c r="C114" s="345">
        <v>8790.32</v>
      </c>
      <c r="D114" s="63" t="s">
        <v>13</v>
      </c>
    </row>
    <row r="115" spans="1:4" s="148" customFormat="1" x14ac:dyDescent="0.3">
      <c r="A115" s="573"/>
      <c r="B115" s="344" t="s">
        <v>795</v>
      </c>
      <c r="C115" s="345">
        <v>838.32</v>
      </c>
      <c r="D115" s="63" t="s">
        <v>13</v>
      </c>
    </row>
    <row r="116" spans="1:4" s="148" customFormat="1" x14ac:dyDescent="0.3">
      <c r="A116" s="573"/>
      <c r="B116" s="344" t="s">
        <v>791</v>
      </c>
      <c r="C116" s="345">
        <v>3769.41</v>
      </c>
      <c r="D116" s="63" t="s">
        <v>13</v>
      </c>
    </row>
    <row r="117" spans="1:4" s="148" customFormat="1" x14ac:dyDescent="0.3">
      <c r="A117" s="573"/>
      <c r="B117" s="344" t="s">
        <v>792</v>
      </c>
      <c r="C117" s="345">
        <v>4251.45</v>
      </c>
      <c r="D117" s="63" t="s">
        <v>13</v>
      </c>
    </row>
    <row r="118" spans="1:4" s="148" customFormat="1" x14ac:dyDescent="0.3">
      <c r="A118" s="573"/>
      <c r="B118" s="344" t="s">
        <v>793</v>
      </c>
      <c r="C118" s="345">
        <v>7242.43</v>
      </c>
      <c r="D118" s="63" t="s">
        <v>13</v>
      </c>
    </row>
    <row r="119" spans="1:4" s="148" customFormat="1" x14ac:dyDescent="0.3">
      <c r="A119" s="574"/>
      <c r="B119" s="344" t="s">
        <v>794</v>
      </c>
      <c r="C119" s="345">
        <v>3998.45</v>
      </c>
      <c r="D119" s="63" t="s">
        <v>13</v>
      </c>
    </row>
    <row r="120" spans="1:4" s="148" customFormat="1" x14ac:dyDescent="0.3">
      <c r="A120" s="116"/>
      <c r="B120" s="59" t="s">
        <v>36</v>
      </c>
      <c r="C120" s="60">
        <f>SUM(C112:C119)</f>
        <v>102290.38000000002</v>
      </c>
      <c r="D120" s="63"/>
    </row>
    <row r="121" spans="1:4" s="148" customFormat="1" x14ac:dyDescent="0.3">
      <c r="A121" s="153"/>
      <c r="B121" s="57" t="s">
        <v>32</v>
      </c>
      <c r="C121" s="58">
        <f>C110+C120</f>
        <v>4192125.32</v>
      </c>
      <c r="D121" s="64"/>
    </row>
    <row r="122" spans="1:4" s="148" customFormat="1" x14ac:dyDescent="0.3">
      <c r="A122" s="154"/>
      <c r="B122" s="67" t="s">
        <v>86</v>
      </c>
      <c r="C122" s="68"/>
      <c r="D122" s="66"/>
    </row>
    <row r="123" spans="1:4" s="148" customFormat="1" x14ac:dyDescent="0.3">
      <c r="A123" s="579">
        <v>28</v>
      </c>
      <c r="B123" s="344" t="s">
        <v>824</v>
      </c>
      <c r="C123" s="345">
        <v>99000</v>
      </c>
      <c r="D123" s="177" t="s">
        <v>88</v>
      </c>
    </row>
    <row r="124" spans="1:4" s="148" customFormat="1" x14ac:dyDescent="0.3">
      <c r="A124" s="578"/>
      <c r="B124" s="171" t="s">
        <v>825</v>
      </c>
      <c r="C124" s="178">
        <v>99000</v>
      </c>
      <c r="D124" s="177" t="s">
        <v>88</v>
      </c>
    </row>
    <row r="125" spans="1:4" s="148" customFormat="1" x14ac:dyDescent="0.3">
      <c r="A125" s="578"/>
      <c r="B125" s="171" t="s">
        <v>826</v>
      </c>
      <c r="C125" s="178">
        <v>99000</v>
      </c>
      <c r="D125" s="177" t="s">
        <v>88</v>
      </c>
    </row>
    <row r="126" spans="1:4" s="148" customFormat="1" x14ac:dyDescent="0.3">
      <c r="A126" s="578"/>
      <c r="B126" s="171" t="s">
        <v>827</v>
      </c>
      <c r="C126" s="178">
        <v>99000</v>
      </c>
      <c r="D126" s="177" t="s">
        <v>88</v>
      </c>
    </row>
    <row r="127" spans="1:4" s="148" customFormat="1" x14ac:dyDescent="0.3">
      <c r="A127" s="578"/>
      <c r="B127" s="171" t="s">
        <v>828</v>
      </c>
      <c r="C127" s="178">
        <v>99000</v>
      </c>
      <c r="D127" s="177" t="s">
        <v>88</v>
      </c>
    </row>
    <row r="128" spans="1:4" s="148" customFormat="1" x14ac:dyDescent="0.3">
      <c r="A128" s="578"/>
      <c r="B128" s="171" t="s">
        <v>829</v>
      </c>
      <c r="C128" s="178">
        <v>92000</v>
      </c>
      <c r="D128" s="177" t="s">
        <v>88</v>
      </c>
    </row>
    <row r="129" spans="1:4" s="148" customFormat="1" x14ac:dyDescent="0.3">
      <c r="A129" s="578"/>
      <c r="B129" s="171" t="s">
        <v>830</v>
      </c>
      <c r="C129" s="178">
        <v>55600</v>
      </c>
      <c r="D129" s="177" t="s">
        <v>88</v>
      </c>
    </row>
    <row r="130" spans="1:4" s="148" customFormat="1" ht="21.6" x14ac:dyDescent="0.3">
      <c r="A130" s="578"/>
      <c r="B130" s="171" t="s">
        <v>831</v>
      </c>
      <c r="C130" s="178">
        <v>92232</v>
      </c>
      <c r="D130" s="177" t="s">
        <v>88</v>
      </c>
    </row>
    <row r="131" spans="1:4" s="148" customFormat="1" x14ac:dyDescent="0.3">
      <c r="A131" s="578"/>
      <c r="B131" s="171" t="s">
        <v>832</v>
      </c>
      <c r="C131" s="178">
        <v>16800</v>
      </c>
      <c r="D131" s="177" t="s">
        <v>88</v>
      </c>
    </row>
    <row r="132" spans="1:4" s="148" customFormat="1" x14ac:dyDescent="0.3">
      <c r="A132" s="578"/>
      <c r="B132" s="171" t="s">
        <v>833</v>
      </c>
      <c r="C132" s="178">
        <v>99000</v>
      </c>
      <c r="D132" s="177" t="s">
        <v>88</v>
      </c>
    </row>
    <row r="133" spans="1:4" s="148" customFormat="1" x14ac:dyDescent="0.3">
      <c r="A133" s="578"/>
      <c r="B133" s="171" t="s">
        <v>834</v>
      </c>
      <c r="C133" s="178">
        <v>85000</v>
      </c>
      <c r="D133" s="177" t="s">
        <v>88</v>
      </c>
    </row>
    <row r="134" spans="1:4" s="148" customFormat="1" x14ac:dyDescent="0.3">
      <c r="A134" s="578"/>
      <c r="B134" s="171" t="s">
        <v>835</v>
      </c>
      <c r="C134" s="178">
        <v>50000</v>
      </c>
      <c r="D134" s="177" t="s">
        <v>88</v>
      </c>
    </row>
    <row r="135" spans="1:4" s="148" customFormat="1" x14ac:dyDescent="0.3">
      <c r="A135" s="578"/>
      <c r="B135" s="171" t="s">
        <v>836</v>
      </c>
      <c r="C135" s="178">
        <v>68505</v>
      </c>
      <c r="D135" s="177" t="s">
        <v>88</v>
      </c>
    </row>
    <row r="136" spans="1:4" s="148" customFormat="1" x14ac:dyDescent="0.3">
      <c r="A136" s="578"/>
      <c r="B136" s="171" t="s">
        <v>837</v>
      </c>
      <c r="C136" s="178">
        <v>58572</v>
      </c>
      <c r="D136" s="177" t="s">
        <v>88</v>
      </c>
    </row>
    <row r="137" spans="1:4" s="148" customFormat="1" x14ac:dyDescent="0.3">
      <c r="A137" s="578"/>
      <c r="B137" s="171" t="s">
        <v>838</v>
      </c>
      <c r="C137" s="178">
        <v>99900</v>
      </c>
      <c r="D137" s="177" t="s">
        <v>88</v>
      </c>
    </row>
    <row r="138" spans="1:4" s="148" customFormat="1" ht="21.6" x14ac:dyDescent="0.3">
      <c r="A138" s="578"/>
      <c r="B138" s="171" t="s">
        <v>839</v>
      </c>
      <c r="C138" s="178">
        <v>98000</v>
      </c>
      <c r="D138" s="177" t="s">
        <v>88</v>
      </c>
    </row>
    <row r="139" spans="1:4" s="148" customFormat="1" x14ac:dyDescent="0.3">
      <c r="A139" s="578"/>
      <c r="B139" s="171" t="s">
        <v>840</v>
      </c>
      <c r="C139" s="178">
        <v>7800</v>
      </c>
      <c r="D139" s="177" t="s">
        <v>88</v>
      </c>
    </row>
    <row r="140" spans="1:4" s="148" customFormat="1" x14ac:dyDescent="0.3">
      <c r="A140" s="578"/>
      <c r="B140" s="171" t="s">
        <v>841</v>
      </c>
      <c r="C140" s="178">
        <v>85000</v>
      </c>
      <c r="D140" s="177" t="s">
        <v>88</v>
      </c>
    </row>
    <row r="141" spans="1:4" s="148" customFormat="1" x14ac:dyDescent="0.3">
      <c r="A141" s="578"/>
      <c r="B141" s="171" t="s">
        <v>842</v>
      </c>
      <c r="C141" s="178">
        <v>15000</v>
      </c>
      <c r="D141" s="177" t="s">
        <v>88</v>
      </c>
    </row>
    <row r="142" spans="1:4" s="148" customFormat="1" x14ac:dyDescent="0.3">
      <c r="A142" s="578"/>
      <c r="B142" s="171" t="s">
        <v>843</v>
      </c>
      <c r="C142" s="178">
        <v>30000</v>
      </c>
      <c r="D142" s="177" t="s">
        <v>88</v>
      </c>
    </row>
    <row r="143" spans="1:4" s="148" customFormat="1" x14ac:dyDescent="0.3">
      <c r="A143" s="578"/>
      <c r="B143" s="171" t="s">
        <v>844</v>
      </c>
      <c r="C143" s="178">
        <v>50000</v>
      </c>
      <c r="D143" s="177" t="s">
        <v>88</v>
      </c>
    </row>
    <row r="144" spans="1:4" s="148" customFormat="1" x14ac:dyDescent="0.3">
      <c r="A144" s="578"/>
      <c r="B144" s="171" t="s">
        <v>845</v>
      </c>
      <c r="C144" s="178">
        <v>50000</v>
      </c>
      <c r="D144" s="177" t="s">
        <v>88</v>
      </c>
    </row>
    <row r="145" spans="1:4" s="148" customFormat="1" x14ac:dyDescent="0.3">
      <c r="A145" s="578"/>
      <c r="B145" s="171" t="s">
        <v>846</v>
      </c>
      <c r="C145" s="178">
        <v>51000</v>
      </c>
      <c r="D145" s="177" t="s">
        <v>88</v>
      </c>
    </row>
    <row r="146" spans="1:4" s="148" customFormat="1" x14ac:dyDescent="0.3">
      <c r="A146" s="578"/>
      <c r="B146" s="171" t="s">
        <v>847</v>
      </c>
      <c r="C146" s="178">
        <v>99000</v>
      </c>
      <c r="D146" s="177" t="s">
        <v>88</v>
      </c>
    </row>
    <row r="147" spans="1:4" s="148" customFormat="1" x14ac:dyDescent="0.3">
      <c r="A147" s="179"/>
      <c r="B147" s="180" t="s">
        <v>87</v>
      </c>
      <c r="C147" s="58">
        <f>SUM(C123:C146)</f>
        <v>1698409</v>
      </c>
      <c r="D147" s="177"/>
    </row>
    <row r="148" spans="1:4" s="148" customFormat="1" x14ac:dyDescent="0.3">
      <c r="A148" s="154"/>
      <c r="B148" s="175" t="s">
        <v>3</v>
      </c>
      <c r="C148" s="176"/>
      <c r="D148" s="66"/>
    </row>
    <row r="149" spans="1:4" s="148" customFormat="1" x14ac:dyDescent="0.3">
      <c r="A149" s="577">
        <v>29</v>
      </c>
      <c r="B149" s="344" t="s">
        <v>807</v>
      </c>
      <c r="C149" s="345">
        <v>98000</v>
      </c>
      <c r="D149" s="114" t="s">
        <v>31</v>
      </c>
    </row>
    <row r="150" spans="1:4" s="148" customFormat="1" x14ac:dyDescent="0.3">
      <c r="A150" s="571"/>
      <c r="B150" s="344" t="s">
        <v>808</v>
      </c>
      <c r="C150" s="345">
        <v>99000</v>
      </c>
      <c r="D150" s="114" t="s">
        <v>31</v>
      </c>
    </row>
    <row r="151" spans="1:4" s="148" customFormat="1" x14ac:dyDescent="0.3">
      <c r="A151" s="571"/>
      <c r="B151" s="344" t="s">
        <v>809</v>
      </c>
      <c r="C151" s="345">
        <v>300</v>
      </c>
      <c r="D151" s="114" t="s">
        <v>31</v>
      </c>
    </row>
    <row r="152" spans="1:4" s="148" customFormat="1" x14ac:dyDescent="0.3">
      <c r="A152" s="571"/>
      <c r="B152" s="344" t="s">
        <v>810</v>
      </c>
      <c r="C152" s="345">
        <v>18000</v>
      </c>
      <c r="D152" s="114" t="s">
        <v>31</v>
      </c>
    </row>
    <row r="153" spans="1:4" s="148" customFormat="1" x14ac:dyDescent="0.3">
      <c r="A153" s="571"/>
      <c r="B153" s="344" t="s">
        <v>811</v>
      </c>
      <c r="C153" s="345">
        <v>93000</v>
      </c>
      <c r="D153" s="114" t="s">
        <v>31</v>
      </c>
    </row>
    <row r="154" spans="1:4" s="148" customFormat="1" ht="12.75" customHeight="1" x14ac:dyDescent="0.3">
      <c r="A154" s="571"/>
      <c r="B154" s="344" t="s">
        <v>812</v>
      </c>
      <c r="C154" s="345">
        <v>10000</v>
      </c>
      <c r="D154" s="114" t="s">
        <v>31</v>
      </c>
    </row>
    <row r="155" spans="1:4" s="148" customFormat="1" x14ac:dyDescent="0.3">
      <c r="A155" s="571"/>
      <c r="B155" s="344" t="s">
        <v>813</v>
      </c>
      <c r="C155" s="345">
        <v>6100</v>
      </c>
      <c r="D155" s="114" t="s">
        <v>31</v>
      </c>
    </row>
    <row r="156" spans="1:4" s="148" customFormat="1" x14ac:dyDescent="0.3">
      <c r="A156" s="571"/>
      <c r="B156" s="344" t="s">
        <v>814</v>
      </c>
      <c r="C156" s="345">
        <v>41000</v>
      </c>
      <c r="D156" s="114" t="s">
        <v>31</v>
      </c>
    </row>
    <row r="157" spans="1:4" s="148" customFormat="1" x14ac:dyDescent="0.3">
      <c r="A157" s="571"/>
      <c r="B157" s="344" t="s">
        <v>815</v>
      </c>
      <c r="C157" s="345">
        <v>38000</v>
      </c>
      <c r="D157" s="114" t="s">
        <v>31</v>
      </c>
    </row>
    <row r="158" spans="1:4" s="148" customFormat="1" x14ac:dyDescent="0.3">
      <c r="A158" s="571"/>
      <c r="B158" s="344" t="s">
        <v>816</v>
      </c>
      <c r="C158" s="345">
        <v>500000</v>
      </c>
      <c r="D158" s="114" t="s">
        <v>31</v>
      </c>
    </row>
    <row r="159" spans="1:4" s="148" customFormat="1" ht="12.75" customHeight="1" x14ac:dyDescent="0.3">
      <c r="A159" s="571"/>
      <c r="B159" s="344" t="s">
        <v>817</v>
      </c>
      <c r="C159" s="345">
        <v>1500</v>
      </c>
      <c r="D159" s="114" t="s">
        <v>31</v>
      </c>
    </row>
    <row r="160" spans="1:4" s="148" customFormat="1" ht="15" customHeight="1" x14ac:dyDescent="0.3">
      <c r="A160" s="571"/>
      <c r="B160" s="344" t="s">
        <v>818</v>
      </c>
      <c r="C160" s="345">
        <v>25000</v>
      </c>
      <c r="D160" s="114" t="s">
        <v>31</v>
      </c>
    </row>
    <row r="161" spans="1:5" s="148" customFormat="1" x14ac:dyDescent="0.3">
      <c r="A161" s="571"/>
      <c r="B161" s="344" t="s">
        <v>819</v>
      </c>
      <c r="C161" s="345">
        <v>12580</v>
      </c>
      <c r="D161" s="114" t="s">
        <v>31</v>
      </c>
    </row>
    <row r="162" spans="1:5" s="148" customFormat="1" x14ac:dyDescent="0.3">
      <c r="A162" s="571"/>
      <c r="B162" s="344" t="s">
        <v>820</v>
      </c>
      <c r="C162" s="345">
        <v>97710</v>
      </c>
      <c r="D162" s="114" t="s">
        <v>31</v>
      </c>
    </row>
    <row r="163" spans="1:5" s="148" customFormat="1" x14ac:dyDescent="0.3">
      <c r="A163" s="571"/>
      <c r="B163" s="344" t="s">
        <v>821</v>
      </c>
      <c r="C163" s="345">
        <v>6000</v>
      </c>
      <c r="D163" s="114" t="s">
        <v>31</v>
      </c>
    </row>
    <row r="164" spans="1:5" s="148" customFormat="1" x14ac:dyDescent="0.3">
      <c r="A164" s="571"/>
      <c r="B164" s="344" t="s">
        <v>822</v>
      </c>
      <c r="C164" s="345">
        <v>9000</v>
      </c>
      <c r="D164" s="114" t="s">
        <v>31</v>
      </c>
    </row>
    <row r="165" spans="1:5" s="148" customFormat="1" x14ac:dyDescent="0.3">
      <c r="A165" s="571"/>
      <c r="B165" s="344" t="s">
        <v>823</v>
      </c>
      <c r="C165" s="345">
        <v>26400</v>
      </c>
      <c r="D165" s="114" t="s">
        <v>31</v>
      </c>
    </row>
    <row r="166" spans="1:5" s="148" customFormat="1" x14ac:dyDescent="0.3">
      <c r="A166" s="150"/>
      <c r="B166" s="55" t="s">
        <v>35</v>
      </c>
      <c r="C166" s="56">
        <f>SUM(C149:C165)</f>
        <v>1081590</v>
      </c>
      <c r="D166" s="65"/>
    </row>
    <row r="167" spans="1:5" s="148" customFormat="1" x14ac:dyDescent="0.3">
      <c r="A167" s="153"/>
      <c r="B167" s="57" t="s">
        <v>33</v>
      </c>
      <c r="C167" s="58">
        <f>C121+C147+C166</f>
        <v>6972124.3200000003</v>
      </c>
      <c r="D167" s="64"/>
    </row>
    <row r="168" spans="1:5" s="148" customFormat="1" ht="15" x14ac:dyDescent="0.25">
      <c r="A168" s="154"/>
      <c r="B168" s="69"/>
      <c r="C168" s="52"/>
      <c r="D168" s="66"/>
    </row>
    <row r="169" spans="1:5" s="148" customFormat="1" x14ac:dyDescent="0.3">
      <c r="A169" s="154"/>
      <c r="B169" s="69" t="s">
        <v>37</v>
      </c>
      <c r="C169" s="68" t="s">
        <v>38</v>
      </c>
      <c r="D169" s="66"/>
    </row>
    <row r="170" spans="1:5" s="148" customFormat="1" ht="15" x14ac:dyDescent="0.25">
      <c r="A170" s="154"/>
      <c r="B170" s="10"/>
      <c r="D170" s="66"/>
    </row>
    <row r="171" spans="1:5" s="148" customFormat="1" ht="15" x14ac:dyDescent="0.25">
      <c r="A171" s="154"/>
      <c r="B171" s="10"/>
      <c r="C171"/>
      <c r="D171" s="66"/>
      <c r="E171"/>
    </row>
    <row r="172" spans="1:5" s="148" customFormat="1" ht="15" x14ac:dyDescent="0.25">
      <c r="A172" s="154"/>
      <c r="B172" s="10"/>
      <c r="C172"/>
      <c r="D172" s="66"/>
      <c r="E172"/>
    </row>
    <row r="173" spans="1:5" s="148" customFormat="1" ht="15" x14ac:dyDescent="0.25">
      <c r="A173" s="154"/>
      <c r="B173" s="10"/>
      <c r="C173"/>
      <c r="D173" s="66"/>
      <c r="E173"/>
    </row>
    <row r="176" spans="1:5" s="148" customFormat="1" ht="15" x14ac:dyDescent="0.25">
      <c r="A176" s="154"/>
      <c r="B176" s="10"/>
      <c r="D176" s="66"/>
    </row>
    <row r="177" spans="1:4" s="148" customFormat="1" x14ac:dyDescent="0.3">
      <c r="A177" s="5"/>
      <c r="B177" s="564" t="s">
        <v>8</v>
      </c>
      <c r="C177" s="564"/>
      <c r="D177" s="564"/>
    </row>
    <row r="178" spans="1:4" s="148" customFormat="1" x14ac:dyDescent="0.3">
      <c r="A178" s="5"/>
      <c r="B178" s="6"/>
      <c r="C178" s="7"/>
      <c r="D178" s="61" t="s">
        <v>9</v>
      </c>
    </row>
    <row r="179" spans="1:4" s="148" customFormat="1" ht="29.25" customHeight="1" x14ac:dyDescent="0.3">
      <c r="A179" s="565" t="s">
        <v>762</v>
      </c>
      <c r="B179" s="565"/>
      <c r="C179" s="565"/>
      <c r="D179" s="565"/>
    </row>
    <row r="180" spans="1:4" s="148" customFormat="1" x14ac:dyDescent="0.3">
      <c r="A180" s="5"/>
      <c r="B180" s="8"/>
      <c r="C180" s="9" t="s">
        <v>106</v>
      </c>
      <c r="D180" s="62">
        <v>45308</v>
      </c>
    </row>
    <row r="181" spans="1:4" s="148" customFormat="1" ht="12" customHeight="1" x14ac:dyDescent="0.3">
      <c r="A181" s="566" t="s">
        <v>5</v>
      </c>
      <c r="B181" s="566" t="s">
        <v>6</v>
      </c>
      <c r="C181" s="567" t="s">
        <v>10</v>
      </c>
      <c r="D181" s="569" t="s">
        <v>7</v>
      </c>
    </row>
    <row r="182" spans="1:4" s="148" customFormat="1" ht="12" customHeight="1" x14ac:dyDescent="0.3">
      <c r="A182" s="563"/>
      <c r="B182" s="563"/>
      <c r="C182" s="568"/>
      <c r="D182" s="569"/>
    </row>
    <row r="183" spans="1:4" s="148" customFormat="1" x14ac:dyDescent="0.3">
      <c r="A183" s="318">
        <v>1</v>
      </c>
      <c r="B183" s="41" t="s">
        <v>865</v>
      </c>
      <c r="C183" s="42">
        <v>22200</v>
      </c>
      <c r="D183" s="63" t="s">
        <v>12</v>
      </c>
    </row>
    <row r="184" spans="1:4" s="148" customFormat="1" x14ac:dyDescent="0.3">
      <c r="A184" s="318">
        <v>2</v>
      </c>
      <c r="B184" s="41" t="s">
        <v>866</v>
      </c>
      <c r="C184" s="42">
        <v>2000</v>
      </c>
      <c r="D184" s="63" t="s">
        <v>12</v>
      </c>
    </row>
    <row r="185" spans="1:4" s="148" customFormat="1" x14ac:dyDescent="0.3">
      <c r="A185" s="558">
        <v>3</v>
      </c>
      <c r="B185" s="41" t="s">
        <v>867</v>
      </c>
      <c r="C185" s="42">
        <v>75320</v>
      </c>
      <c r="D185" s="63" t="s">
        <v>12</v>
      </c>
    </row>
    <row r="186" spans="1:4" s="148" customFormat="1" x14ac:dyDescent="0.3">
      <c r="A186" s="574"/>
      <c r="B186" s="41" t="s">
        <v>868</v>
      </c>
      <c r="C186" s="42">
        <v>10000</v>
      </c>
      <c r="D186" s="63" t="s">
        <v>12</v>
      </c>
    </row>
    <row r="187" spans="1:4" s="148" customFormat="1" x14ac:dyDescent="0.3">
      <c r="A187" s="211"/>
      <c r="B187" s="213" t="s">
        <v>34</v>
      </c>
      <c r="C187" s="214">
        <f>SUM(C183:C186)</f>
        <v>109520</v>
      </c>
      <c r="D187" s="212"/>
    </row>
    <row r="188" spans="1:4" s="148" customFormat="1" x14ac:dyDescent="0.3">
      <c r="A188" s="152" t="s">
        <v>30</v>
      </c>
      <c r="B188" s="49"/>
      <c r="C188" s="42"/>
      <c r="D188" s="63"/>
    </row>
    <row r="189" spans="1:4" s="148" customFormat="1" x14ac:dyDescent="0.3">
      <c r="A189" s="318">
        <v>4</v>
      </c>
      <c r="B189" s="107" t="s">
        <v>870</v>
      </c>
      <c r="C189" s="45">
        <v>99000</v>
      </c>
      <c r="D189" s="63" t="s">
        <v>13</v>
      </c>
    </row>
    <row r="190" spans="1:4" s="148" customFormat="1" ht="15" x14ac:dyDescent="0.25">
      <c r="A190" s="318"/>
      <c r="B190" s="41"/>
      <c r="C190" s="42"/>
      <c r="D190" s="63" t="s">
        <v>13</v>
      </c>
    </row>
    <row r="191" spans="1:4" s="148" customFormat="1" x14ac:dyDescent="0.3">
      <c r="A191" s="318"/>
      <c r="B191" s="59" t="s">
        <v>36</v>
      </c>
      <c r="C191" s="60">
        <f>SUM(C189:C190)</f>
        <v>99000</v>
      </c>
      <c r="D191" s="63"/>
    </row>
    <row r="192" spans="1:4" s="148" customFormat="1" x14ac:dyDescent="0.3">
      <c r="A192" s="153"/>
      <c r="B192" s="57" t="s">
        <v>32</v>
      </c>
      <c r="C192" s="58">
        <f>C187+C191</f>
        <v>208520</v>
      </c>
      <c r="D192" s="64"/>
    </row>
    <row r="193" spans="1:4" s="148" customFormat="1" ht="15" x14ac:dyDescent="0.25">
      <c r="A193" s="154"/>
      <c r="B193" s="69"/>
      <c r="C193" s="52"/>
      <c r="D193" s="66"/>
    </row>
    <row r="194" spans="1:4" s="148" customFormat="1" x14ac:dyDescent="0.3">
      <c r="A194" s="154"/>
      <c r="B194" s="69" t="s">
        <v>37</v>
      </c>
      <c r="C194" s="68" t="s">
        <v>38</v>
      </c>
      <c r="D194" s="66"/>
    </row>
    <row r="195" spans="1:4" s="148" customFormat="1" ht="15" x14ac:dyDescent="0.25">
      <c r="A195" s="154"/>
      <c r="B195" s="10"/>
      <c r="D195" s="66"/>
    </row>
    <row r="198" spans="1:4" s="343" customFormat="1" ht="15" x14ac:dyDescent="0.25">
      <c r="A198" s="154"/>
      <c r="B198" s="10"/>
      <c r="D198" s="66"/>
    </row>
    <row r="199" spans="1:4" s="343" customFormat="1" x14ac:dyDescent="0.3">
      <c r="A199" s="5"/>
      <c r="B199" s="564" t="s">
        <v>8</v>
      </c>
      <c r="C199" s="564"/>
      <c r="D199" s="564"/>
    </row>
    <row r="200" spans="1:4" s="343" customFormat="1" x14ac:dyDescent="0.3">
      <c r="A200" s="5"/>
      <c r="B200" s="6"/>
      <c r="C200" s="7"/>
      <c r="D200" s="61" t="s">
        <v>9</v>
      </c>
    </row>
    <row r="201" spans="1:4" s="343" customFormat="1" ht="29.25" customHeight="1" x14ac:dyDescent="0.3">
      <c r="A201" s="565" t="s">
        <v>762</v>
      </c>
      <c r="B201" s="565"/>
      <c r="C201" s="565"/>
      <c r="D201" s="565"/>
    </row>
    <row r="202" spans="1:4" s="343" customFormat="1" x14ac:dyDescent="0.3">
      <c r="A202" s="5"/>
      <c r="B202" s="8"/>
      <c r="C202" s="9" t="s">
        <v>869</v>
      </c>
      <c r="D202" s="62">
        <v>45313</v>
      </c>
    </row>
    <row r="203" spans="1:4" s="343" customFormat="1" ht="12" customHeight="1" x14ac:dyDescent="0.3">
      <c r="A203" s="566" t="s">
        <v>5</v>
      </c>
      <c r="B203" s="566" t="s">
        <v>6</v>
      </c>
      <c r="C203" s="567" t="s">
        <v>10</v>
      </c>
      <c r="D203" s="569" t="s">
        <v>7</v>
      </c>
    </row>
    <row r="204" spans="1:4" s="343" customFormat="1" ht="12" customHeight="1" x14ac:dyDescent="0.3">
      <c r="A204" s="563"/>
      <c r="B204" s="563"/>
      <c r="C204" s="568"/>
      <c r="D204" s="569"/>
    </row>
    <row r="205" spans="1:4" s="343" customFormat="1" x14ac:dyDescent="0.3">
      <c r="A205" s="347">
        <v>1</v>
      </c>
      <c r="B205" s="344" t="s">
        <v>878</v>
      </c>
      <c r="C205" s="345">
        <v>900</v>
      </c>
      <c r="D205" s="346" t="s">
        <v>12</v>
      </c>
    </row>
    <row r="206" spans="1:4" s="343" customFormat="1" x14ac:dyDescent="0.3">
      <c r="A206" s="347">
        <v>2</v>
      </c>
      <c r="B206" s="344" t="s">
        <v>879</v>
      </c>
      <c r="C206" s="345">
        <v>27550</v>
      </c>
      <c r="D206" s="346" t="s">
        <v>12</v>
      </c>
    </row>
    <row r="207" spans="1:4" s="343" customFormat="1" ht="12.75" customHeight="1" x14ac:dyDescent="0.3">
      <c r="A207" s="347">
        <v>3</v>
      </c>
      <c r="B207" s="344" t="s">
        <v>887</v>
      </c>
      <c r="C207" s="345">
        <v>18900</v>
      </c>
      <c r="D207" s="346" t="s">
        <v>12</v>
      </c>
    </row>
    <row r="208" spans="1:4" s="343" customFormat="1" x14ac:dyDescent="0.3">
      <c r="A208" s="347">
        <v>4</v>
      </c>
      <c r="B208" s="344" t="s">
        <v>910</v>
      </c>
      <c r="C208" s="345">
        <v>15345</v>
      </c>
      <c r="D208" s="346" t="s">
        <v>12</v>
      </c>
    </row>
    <row r="209" spans="1:4" s="343" customFormat="1" x14ac:dyDescent="0.3">
      <c r="A209" s="347">
        <v>5</v>
      </c>
      <c r="B209" s="344" t="s">
        <v>880</v>
      </c>
      <c r="C209" s="345">
        <v>5500</v>
      </c>
      <c r="D209" s="346" t="s">
        <v>12</v>
      </c>
    </row>
    <row r="210" spans="1:4" s="343" customFormat="1" x14ac:dyDescent="0.3">
      <c r="A210" s="347">
        <v>6</v>
      </c>
      <c r="B210" s="344" t="s">
        <v>881</v>
      </c>
      <c r="C210" s="345">
        <v>40500</v>
      </c>
      <c r="D210" s="346" t="s">
        <v>12</v>
      </c>
    </row>
    <row r="211" spans="1:4" s="343" customFormat="1" x14ac:dyDescent="0.3">
      <c r="A211" s="347">
        <v>7</v>
      </c>
      <c r="B211" s="344" t="s">
        <v>882</v>
      </c>
      <c r="C211" s="345">
        <v>277400</v>
      </c>
      <c r="D211" s="346" t="s">
        <v>12</v>
      </c>
    </row>
    <row r="212" spans="1:4" s="343" customFormat="1" x14ac:dyDescent="0.3">
      <c r="A212" s="347">
        <v>8</v>
      </c>
      <c r="B212" s="344" t="s">
        <v>889</v>
      </c>
      <c r="C212" s="345">
        <v>19983.580000000002</v>
      </c>
      <c r="D212" s="346" t="s">
        <v>12</v>
      </c>
    </row>
    <row r="213" spans="1:4" s="343" customFormat="1" x14ac:dyDescent="0.3">
      <c r="A213" s="347">
        <v>9</v>
      </c>
      <c r="B213" s="344" t="s">
        <v>883</v>
      </c>
      <c r="C213" s="345">
        <v>7448</v>
      </c>
      <c r="D213" s="346" t="s">
        <v>12</v>
      </c>
    </row>
    <row r="214" spans="1:4" s="343" customFormat="1" x14ac:dyDescent="0.3">
      <c r="A214" s="334">
        <v>10</v>
      </c>
      <c r="B214" s="53" t="s">
        <v>884</v>
      </c>
      <c r="C214" s="45">
        <v>99700</v>
      </c>
      <c r="D214" s="70" t="s">
        <v>12</v>
      </c>
    </row>
    <row r="215" spans="1:4" s="343" customFormat="1" x14ac:dyDescent="0.3">
      <c r="A215" s="347">
        <v>11</v>
      </c>
      <c r="B215" s="344" t="s">
        <v>886</v>
      </c>
      <c r="C215" s="345">
        <v>8750</v>
      </c>
      <c r="D215" s="346" t="s">
        <v>12</v>
      </c>
    </row>
    <row r="216" spans="1:4" s="343" customFormat="1" x14ac:dyDescent="0.3">
      <c r="A216" s="347">
        <v>12</v>
      </c>
      <c r="B216" s="344" t="s">
        <v>888</v>
      </c>
      <c r="C216" s="345">
        <v>9600</v>
      </c>
      <c r="D216" s="346" t="s">
        <v>12</v>
      </c>
    </row>
    <row r="217" spans="1:4" s="343" customFormat="1" x14ac:dyDescent="0.3">
      <c r="A217" s="347">
        <v>13</v>
      </c>
      <c r="B217" s="344" t="s">
        <v>890</v>
      </c>
      <c r="C217" s="345">
        <v>57000</v>
      </c>
      <c r="D217" s="346" t="s">
        <v>12</v>
      </c>
    </row>
    <row r="218" spans="1:4" s="343" customFormat="1" ht="21.6" x14ac:dyDescent="0.3">
      <c r="A218" s="347">
        <v>14</v>
      </c>
      <c r="B218" s="344" t="s">
        <v>891</v>
      </c>
      <c r="C218" s="345">
        <v>240000</v>
      </c>
      <c r="D218" s="346" t="s">
        <v>12</v>
      </c>
    </row>
    <row r="219" spans="1:4" s="343" customFormat="1" x14ac:dyDescent="0.3">
      <c r="A219" s="558">
        <v>15</v>
      </c>
      <c r="B219" s="344" t="s">
        <v>892</v>
      </c>
      <c r="C219" s="345">
        <v>99000</v>
      </c>
      <c r="D219" s="346" t="s">
        <v>12</v>
      </c>
    </row>
    <row r="220" spans="1:4" s="343" customFormat="1" x14ac:dyDescent="0.3">
      <c r="A220" s="573"/>
      <c r="B220" s="344" t="s">
        <v>893</v>
      </c>
      <c r="C220" s="345">
        <v>99000</v>
      </c>
      <c r="D220" s="346" t="s">
        <v>12</v>
      </c>
    </row>
    <row r="221" spans="1:4" s="343" customFormat="1" x14ac:dyDescent="0.3">
      <c r="A221" s="573"/>
      <c r="B221" s="344" t="s">
        <v>894</v>
      </c>
      <c r="C221" s="345">
        <v>99000</v>
      </c>
      <c r="D221" s="346" t="s">
        <v>12</v>
      </c>
    </row>
    <row r="222" spans="1:4" s="343" customFormat="1" x14ac:dyDescent="0.3">
      <c r="A222" s="573"/>
      <c r="B222" s="344" t="s">
        <v>103</v>
      </c>
      <c r="C222" s="345">
        <v>199000</v>
      </c>
      <c r="D222" s="346" t="s">
        <v>12</v>
      </c>
    </row>
    <row r="223" spans="1:4" s="343" customFormat="1" x14ac:dyDescent="0.3">
      <c r="A223" s="573"/>
      <c r="B223" s="344" t="s">
        <v>895</v>
      </c>
      <c r="C223" s="345">
        <v>99000</v>
      </c>
      <c r="D223" s="346" t="s">
        <v>12</v>
      </c>
    </row>
    <row r="224" spans="1:4" s="343" customFormat="1" x14ac:dyDescent="0.3">
      <c r="A224" s="573"/>
      <c r="B224" s="344" t="s">
        <v>896</v>
      </c>
      <c r="C224" s="345">
        <v>99000</v>
      </c>
      <c r="D224" s="346" t="s">
        <v>12</v>
      </c>
    </row>
    <row r="225" spans="1:4" s="343" customFormat="1" x14ac:dyDescent="0.3">
      <c r="A225" s="573"/>
      <c r="B225" s="344" t="s">
        <v>897</v>
      </c>
      <c r="C225" s="345">
        <v>92500</v>
      </c>
      <c r="D225" s="346" t="s">
        <v>12</v>
      </c>
    </row>
    <row r="226" spans="1:4" s="343" customFormat="1" x14ac:dyDescent="0.3">
      <c r="A226" s="573"/>
      <c r="B226" s="344" t="s">
        <v>898</v>
      </c>
      <c r="C226" s="345">
        <v>70200</v>
      </c>
      <c r="D226" s="346" t="s">
        <v>12</v>
      </c>
    </row>
    <row r="227" spans="1:4" s="343" customFormat="1" x14ac:dyDescent="0.3">
      <c r="A227" s="573"/>
      <c r="B227" s="344" t="s">
        <v>899</v>
      </c>
      <c r="C227" s="345">
        <v>28870</v>
      </c>
      <c r="D227" s="346" t="s">
        <v>12</v>
      </c>
    </row>
    <row r="228" spans="1:4" s="343" customFormat="1" x14ac:dyDescent="0.3">
      <c r="A228" s="573"/>
      <c r="B228" s="344" t="s">
        <v>900</v>
      </c>
      <c r="C228" s="345">
        <v>24520</v>
      </c>
      <c r="D228" s="346" t="s">
        <v>12</v>
      </c>
    </row>
    <row r="229" spans="1:4" s="343" customFormat="1" x14ac:dyDescent="0.3">
      <c r="A229" s="573"/>
      <c r="B229" s="344" t="s">
        <v>901</v>
      </c>
      <c r="C229" s="345">
        <v>99784</v>
      </c>
      <c r="D229" s="346" t="s">
        <v>12</v>
      </c>
    </row>
    <row r="230" spans="1:4" s="343" customFormat="1" x14ac:dyDescent="0.3">
      <c r="A230" s="573"/>
      <c r="B230" s="344" t="s">
        <v>902</v>
      </c>
      <c r="C230" s="345">
        <v>99900</v>
      </c>
      <c r="D230" s="346" t="s">
        <v>12</v>
      </c>
    </row>
    <row r="231" spans="1:4" s="343" customFormat="1" x14ac:dyDescent="0.3">
      <c r="A231" s="573"/>
      <c r="B231" s="344" t="s">
        <v>903</v>
      </c>
      <c r="C231" s="345">
        <v>59500</v>
      </c>
      <c r="D231" s="346" t="s">
        <v>12</v>
      </c>
    </row>
    <row r="232" spans="1:4" s="343" customFormat="1" x14ac:dyDescent="0.3">
      <c r="A232" s="574"/>
      <c r="B232" s="344" t="s">
        <v>904</v>
      </c>
      <c r="C232" s="345">
        <v>99900</v>
      </c>
      <c r="D232" s="346" t="s">
        <v>12</v>
      </c>
    </row>
    <row r="233" spans="1:4" s="343" customFormat="1" x14ac:dyDescent="0.3">
      <c r="A233" s="558">
        <v>16</v>
      </c>
      <c r="B233" s="344" t="s">
        <v>909</v>
      </c>
      <c r="C233" s="345">
        <v>63600</v>
      </c>
      <c r="D233" s="346" t="s">
        <v>12</v>
      </c>
    </row>
    <row r="234" spans="1:4" s="343" customFormat="1" x14ac:dyDescent="0.3">
      <c r="A234" s="574"/>
      <c r="B234" s="344" t="s">
        <v>908</v>
      </c>
      <c r="C234" s="345">
        <v>30000</v>
      </c>
      <c r="D234" s="346" t="s">
        <v>12</v>
      </c>
    </row>
    <row r="235" spans="1:4" s="343" customFormat="1" x14ac:dyDescent="0.3">
      <c r="A235" s="347">
        <v>17</v>
      </c>
      <c r="B235" s="344" t="s">
        <v>911</v>
      </c>
      <c r="C235" s="345">
        <v>45213</v>
      </c>
      <c r="D235" s="346" t="s">
        <v>12</v>
      </c>
    </row>
    <row r="236" spans="1:4" s="343" customFormat="1" ht="21.6" x14ac:dyDescent="0.3">
      <c r="A236" s="347">
        <v>18</v>
      </c>
      <c r="B236" s="344" t="s">
        <v>912</v>
      </c>
      <c r="C236" s="345">
        <v>78400</v>
      </c>
      <c r="D236" s="346" t="s">
        <v>12</v>
      </c>
    </row>
    <row r="237" spans="1:4" s="343" customFormat="1" x14ac:dyDescent="0.3">
      <c r="A237" s="347">
        <v>19</v>
      </c>
      <c r="B237" s="344" t="s">
        <v>918</v>
      </c>
      <c r="C237" s="345">
        <v>27237.200000000001</v>
      </c>
      <c r="D237" s="346" t="s">
        <v>12</v>
      </c>
    </row>
    <row r="238" spans="1:4" s="343" customFormat="1" x14ac:dyDescent="0.3">
      <c r="A238" s="347">
        <v>20</v>
      </c>
      <c r="B238" s="344" t="s">
        <v>919</v>
      </c>
      <c r="C238" s="345">
        <v>4600</v>
      </c>
      <c r="D238" s="346" t="s">
        <v>12</v>
      </c>
    </row>
    <row r="239" spans="1:4" s="343" customFormat="1" x14ac:dyDescent="0.3">
      <c r="A239" s="347">
        <v>21</v>
      </c>
      <c r="B239" s="344" t="s">
        <v>920</v>
      </c>
      <c r="C239" s="345">
        <v>356560</v>
      </c>
      <c r="D239" s="346" t="s">
        <v>12</v>
      </c>
    </row>
    <row r="240" spans="1:4" s="343" customFormat="1" x14ac:dyDescent="0.3">
      <c r="A240" s="347">
        <v>22</v>
      </c>
      <c r="B240" s="344" t="s">
        <v>936</v>
      </c>
      <c r="C240" s="345">
        <v>23600</v>
      </c>
      <c r="D240" s="346" t="s">
        <v>12</v>
      </c>
    </row>
    <row r="241" spans="1:4" s="343" customFormat="1" x14ac:dyDescent="0.3">
      <c r="A241" s="558">
        <v>23</v>
      </c>
      <c r="B241" s="344" t="s">
        <v>937</v>
      </c>
      <c r="C241" s="345">
        <v>254488.05</v>
      </c>
      <c r="D241" s="346" t="s">
        <v>12</v>
      </c>
    </row>
    <row r="242" spans="1:4" s="343" customFormat="1" x14ac:dyDescent="0.3">
      <c r="A242" s="559"/>
      <c r="B242" s="344" t="s">
        <v>938</v>
      </c>
      <c r="C242" s="345">
        <v>254488.05</v>
      </c>
      <c r="D242" s="346" t="s">
        <v>12</v>
      </c>
    </row>
    <row r="243" spans="1:4" s="343" customFormat="1" x14ac:dyDescent="0.3">
      <c r="A243" s="347">
        <v>24</v>
      </c>
      <c r="B243" s="344" t="s">
        <v>939</v>
      </c>
      <c r="C243" s="345">
        <v>30000</v>
      </c>
      <c r="D243" s="346" t="s">
        <v>12</v>
      </c>
    </row>
    <row r="244" spans="1:4" s="343" customFormat="1" x14ac:dyDescent="0.3">
      <c r="A244" s="347">
        <v>25</v>
      </c>
      <c r="B244" s="344" t="s">
        <v>940</v>
      </c>
      <c r="C244" s="345">
        <v>57200</v>
      </c>
      <c r="D244" s="346" t="s">
        <v>12</v>
      </c>
    </row>
    <row r="245" spans="1:4" s="343" customFormat="1" x14ac:dyDescent="0.3">
      <c r="A245" s="347">
        <v>26</v>
      </c>
      <c r="B245" s="344" t="s">
        <v>941</v>
      </c>
      <c r="C245" s="345">
        <v>5800</v>
      </c>
      <c r="D245" s="346" t="s">
        <v>12</v>
      </c>
    </row>
    <row r="246" spans="1:4" s="343" customFormat="1" x14ac:dyDescent="0.3">
      <c r="A246" s="347">
        <v>27</v>
      </c>
      <c r="B246" s="344" t="s">
        <v>942</v>
      </c>
      <c r="C246" s="345">
        <v>389525</v>
      </c>
      <c r="D246" s="346" t="s">
        <v>12</v>
      </c>
    </row>
    <row r="247" spans="1:4" s="343" customFormat="1" x14ac:dyDescent="0.3">
      <c r="A247" s="347"/>
      <c r="B247" s="344"/>
      <c r="C247" s="345"/>
      <c r="D247" s="346" t="s">
        <v>12</v>
      </c>
    </row>
    <row r="248" spans="1:4" s="343" customFormat="1" x14ac:dyDescent="0.3">
      <c r="A248" s="347"/>
      <c r="B248" s="344"/>
      <c r="C248" s="345"/>
      <c r="D248" s="346" t="s">
        <v>12</v>
      </c>
    </row>
    <row r="249" spans="1:4" s="343" customFormat="1" x14ac:dyDescent="0.3">
      <c r="A249" s="211"/>
      <c r="B249" s="213" t="s">
        <v>34</v>
      </c>
      <c r="C249" s="214">
        <f>SUM(C205:C246)</f>
        <v>3718461.88</v>
      </c>
      <c r="D249" s="212"/>
    </row>
    <row r="250" spans="1:4" s="343" customFormat="1" x14ac:dyDescent="0.3">
      <c r="A250" s="152" t="s">
        <v>30</v>
      </c>
      <c r="B250" s="49"/>
      <c r="C250" s="345"/>
      <c r="D250" s="346"/>
    </row>
    <row r="251" spans="1:4" s="343" customFormat="1" x14ac:dyDescent="0.3">
      <c r="A251" s="347">
        <v>28</v>
      </c>
      <c r="B251" s="107" t="s">
        <v>885</v>
      </c>
      <c r="C251" s="45">
        <v>2000</v>
      </c>
      <c r="D251" s="346" t="s">
        <v>13</v>
      </c>
    </row>
    <row r="252" spans="1:4" s="343" customFormat="1" ht="21.6" x14ac:dyDescent="0.3">
      <c r="A252" s="347">
        <v>29</v>
      </c>
      <c r="B252" s="344" t="s">
        <v>913</v>
      </c>
      <c r="C252" s="345">
        <v>37425</v>
      </c>
      <c r="D252" s="346" t="s">
        <v>13</v>
      </c>
    </row>
    <row r="253" spans="1:4" s="343" customFormat="1" x14ac:dyDescent="0.3">
      <c r="A253" s="347">
        <v>30</v>
      </c>
      <c r="B253" s="344" t="s">
        <v>916</v>
      </c>
      <c r="C253" s="345">
        <v>71233</v>
      </c>
      <c r="D253" s="346" t="s">
        <v>13</v>
      </c>
    </row>
    <row r="254" spans="1:4" s="343" customFormat="1" x14ac:dyDescent="0.3">
      <c r="A254" s="347">
        <v>31</v>
      </c>
      <c r="B254" s="344" t="s">
        <v>917</v>
      </c>
      <c r="C254" s="345">
        <v>336848</v>
      </c>
      <c r="D254" s="346" t="s">
        <v>13</v>
      </c>
    </row>
    <row r="255" spans="1:4" s="343" customFormat="1" x14ac:dyDescent="0.3">
      <c r="A255" s="347">
        <v>32</v>
      </c>
      <c r="B255" s="344" t="s">
        <v>921</v>
      </c>
      <c r="C255" s="345">
        <v>55980</v>
      </c>
      <c r="D255" s="346" t="s">
        <v>13</v>
      </c>
    </row>
    <row r="256" spans="1:4" s="343" customFormat="1" x14ac:dyDescent="0.3">
      <c r="A256" s="347">
        <v>33</v>
      </c>
      <c r="B256" s="344" t="s">
        <v>922</v>
      </c>
      <c r="C256" s="345">
        <v>83660</v>
      </c>
      <c r="D256" s="346" t="s">
        <v>13</v>
      </c>
    </row>
    <row r="257" spans="1:4" s="343" customFormat="1" ht="21.6" x14ac:dyDescent="0.3">
      <c r="A257" s="347">
        <v>34</v>
      </c>
      <c r="B257" s="344" t="s">
        <v>923</v>
      </c>
      <c r="C257" s="345">
        <v>183744</v>
      </c>
      <c r="D257" s="346" t="s">
        <v>13</v>
      </c>
    </row>
    <row r="258" spans="1:4" s="343" customFormat="1" x14ac:dyDescent="0.3">
      <c r="A258" s="347">
        <v>35</v>
      </c>
      <c r="B258" s="344" t="s">
        <v>924</v>
      </c>
      <c r="C258" s="345">
        <v>5800</v>
      </c>
      <c r="D258" s="346" t="s">
        <v>13</v>
      </c>
    </row>
    <row r="259" spans="1:4" s="343" customFormat="1" x14ac:dyDescent="0.3">
      <c r="A259" s="347">
        <v>36</v>
      </c>
      <c r="B259" s="344" t="s">
        <v>925</v>
      </c>
      <c r="C259" s="345">
        <v>19700</v>
      </c>
      <c r="D259" s="346" t="s">
        <v>13</v>
      </c>
    </row>
    <row r="260" spans="1:4" s="343" customFormat="1" x14ac:dyDescent="0.3">
      <c r="A260" s="347">
        <v>37</v>
      </c>
      <c r="B260" s="344" t="s">
        <v>926</v>
      </c>
      <c r="C260" s="345">
        <v>95000</v>
      </c>
      <c r="D260" s="346" t="s">
        <v>13</v>
      </c>
    </row>
    <row r="261" spans="1:4" s="343" customFormat="1" x14ac:dyDescent="0.3">
      <c r="A261" s="347">
        <v>38</v>
      </c>
      <c r="B261" s="344" t="s">
        <v>927</v>
      </c>
      <c r="C261" s="345">
        <v>256110</v>
      </c>
      <c r="D261" s="346" t="s">
        <v>13</v>
      </c>
    </row>
    <row r="262" spans="1:4" s="343" customFormat="1" ht="15" x14ac:dyDescent="0.25">
      <c r="A262" s="347"/>
      <c r="B262" s="344"/>
      <c r="C262" s="345"/>
      <c r="D262" s="346" t="s">
        <v>13</v>
      </c>
    </row>
    <row r="263" spans="1:4" s="343" customFormat="1" ht="15" x14ac:dyDescent="0.25">
      <c r="A263" s="347"/>
      <c r="B263" s="344"/>
      <c r="C263" s="345"/>
      <c r="D263" s="346" t="s">
        <v>13</v>
      </c>
    </row>
    <row r="264" spans="1:4" s="343" customFormat="1" x14ac:dyDescent="0.3">
      <c r="A264" s="347"/>
      <c r="B264" s="59" t="s">
        <v>36</v>
      </c>
      <c r="C264" s="60">
        <f>SUM(C251:C263)</f>
        <v>1147500</v>
      </c>
      <c r="D264" s="346"/>
    </row>
    <row r="265" spans="1:4" s="343" customFormat="1" x14ac:dyDescent="0.3">
      <c r="A265" s="153"/>
      <c r="B265" s="57" t="s">
        <v>32</v>
      </c>
      <c r="C265" s="58">
        <f>C249+C264</f>
        <v>4865961.88</v>
      </c>
      <c r="D265" s="64"/>
    </row>
    <row r="266" spans="1:4" s="343" customFormat="1" x14ac:dyDescent="0.3">
      <c r="A266" s="154"/>
      <c r="B266" s="175" t="s">
        <v>3</v>
      </c>
      <c r="C266" s="176"/>
      <c r="D266" s="66"/>
    </row>
    <row r="267" spans="1:4" s="343" customFormat="1" x14ac:dyDescent="0.3">
      <c r="A267" s="577">
        <v>39</v>
      </c>
      <c r="B267" s="344" t="s">
        <v>928</v>
      </c>
      <c r="C267" s="345">
        <v>40084.660000000003</v>
      </c>
      <c r="D267" s="114" t="s">
        <v>31</v>
      </c>
    </row>
    <row r="268" spans="1:4" s="343" customFormat="1" x14ac:dyDescent="0.3">
      <c r="A268" s="571"/>
      <c r="B268" s="344" t="s">
        <v>929</v>
      </c>
      <c r="C268" s="345">
        <v>35000</v>
      </c>
      <c r="D268" s="114" t="s">
        <v>31</v>
      </c>
    </row>
    <row r="269" spans="1:4" s="343" customFormat="1" x14ac:dyDescent="0.3">
      <c r="A269" s="571"/>
      <c r="B269" s="344" t="s">
        <v>930</v>
      </c>
      <c r="C269" s="345">
        <v>7300</v>
      </c>
      <c r="D269" s="114" t="s">
        <v>31</v>
      </c>
    </row>
    <row r="270" spans="1:4" s="343" customFormat="1" x14ac:dyDescent="0.3">
      <c r="A270" s="571"/>
      <c r="B270" s="344" t="s">
        <v>931</v>
      </c>
      <c r="C270" s="345">
        <v>14000</v>
      </c>
      <c r="D270" s="114" t="s">
        <v>31</v>
      </c>
    </row>
    <row r="271" spans="1:4" s="343" customFormat="1" x14ac:dyDescent="0.3">
      <c r="A271" s="571"/>
      <c r="B271" s="344" t="s">
        <v>932</v>
      </c>
      <c r="C271" s="345">
        <v>45000</v>
      </c>
      <c r="D271" s="114" t="s">
        <v>31</v>
      </c>
    </row>
    <row r="272" spans="1:4" s="343" customFormat="1" x14ac:dyDescent="0.3">
      <c r="A272" s="571"/>
      <c r="B272" s="344" t="s">
        <v>933</v>
      </c>
      <c r="C272" s="345">
        <v>7200</v>
      </c>
      <c r="D272" s="114" t="s">
        <v>31</v>
      </c>
    </row>
    <row r="273" spans="1:4" s="343" customFormat="1" x14ac:dyDescent="0.3">
      <c r="A273" s="571"/>
      <c r="B273" s="344" t="s">
        <v>934</v>
      </c>
      <c r="C273" s="345">
        <v>65000</v>
      </c>
      <c r="D273" s="114" t="s">
        <v>31</v>
      </c>
    </row>
    <row r="274" spans="1:4" s="343" customFormat="1" x14ac:dyDescent="0.3">
      <c r="A274" s="571"/>
      <c r="B274" s="344" t="s">
        <v>935</v>
      </c>
      <c r="C274" s="345">
        <v>55000</v>
      </c>
      <c r="D274" s="114" t="s">
        <v>31</v>
      </c>
    </row>
    <row r="275" spans="1:4" s="343" customFormat="1" x14ac:dyDescent="0.3">
      <c r="A275" s="150"/>
      <c r="B275" s="55" t="s">
        <v>35</v>
      </c>
      <c r="C275" s="56">
        <f>SUM(C267:C274)</f>
        <v>268584.66000000003</v>
      </c>
      <c r="D275" s="65"/>
    </row>
    <row r="276" spans="1:4" s="343" customFormat="1" x14ac:dyDescent="0.3">
      <c r="A276" s="154"/>
      <c r="B276" s="67" t="s">
        <v>4</v>
      </c>
      <c r="C276" s="68"/>
      <c r="D276" s="66"/>
    </row>
    <row r="277" spans="1:4" s="343" customFormat="1" x14ac:dyDescent="0.3">
      <c r="A277" s="580">
        <v>40</v>
      </c>
      <c r="B277" s="344" t="s">
        <v>947</v>
      </c>
      <c r="C277" s="345">
        <v>32340</v>
      </c>
      <c r="D277" s="114" t="s">
        <v>80</v>
      </c>
    </row>
    <row r="278" spans="1:4" s="343" customFormat="1" x14ac:dyDescent="0.3">
      <c r="A278" s="581"/>
      <c r="B278" s="344" t="s">
        <v>948</v>
      </c>
      <c r="C278" s="345">
        <v>61987</v>
      </c>
      <c r="D278" s="114" t="s">
        <v>80</v>
      </c>
    </row>
    <row r="279" spans="1:4" s="343" customFormat="1" x14ac:dyDescent="0.3">
      <c r="A279" s="581"/>
      <c r="B279" s="344" t="s">
        <v>949</v>
      </c>
      <c r="C279" s="345">
        <v>68304</v>
      </c>
      <c r="D279" s="114" t="s">
        <v>80</v>
      </c>
    </row>
    <row r="280" spans="1:4" s="343" customFormat="1" ht="21.6" x14ac:dyDescent="0.3">
      <c r="A280" s="581"/>
      <c r="B280" s="344" t="s">
        <v>950</v>
      </c>
      <c r="C280" s="345">
        <v>68500</v>
      </c>
      <c r="D280" s="114" t="s">
        <v>80</v>
      </c>
    </row>
    <row r="281" spans="1:4" s="343" customFormat="1" x14ac:dyDescent="0.3">
      <c r="A281" s="581"/>
      <c r="B281" s="344" t="s">
        <v>951</v>
      </c>
      <c r="C281" s="345">
        <v>18351</v>
      </c>
      <c r="D281" s="114" t="s">
        <v>80</v>
      </c>
    </row>
    <row r="282" spans="1:4" s="343" customFormat="1" x14ac:dyDescent="0.3">
      <c r="A282" s="581"/>
      <c r="B282" s="344" t="s">
        <v>952</v>
      </c>
      <c r="C282" s="345">
        <v>73800</v>
      </c>
      <c r="D282" s="114" t="s">
        <v>80</v>
      </c>
    </row>
    <row r="283" spans="1:4" s="343" customFormat="1" x14ac:dyDescent="0.3">
      <c r="A283" s="581"/>
      <c r="B283" s="50" t="s">
        <v>953</v>
      </c>
      <c r="C283" s="51">
        <v>29250</v>
      </c>
      <c r="D283" s="114" t="s">
        <v>80</v>
      </c>
    </row>
    <row r="284" spans="1:4" s="343" customFormat="1" ht="21.6" x14ac:dyDescent="0.3">
      <c r="A284" s="581"/>
      <c r="B284" s="344" t="s">
        <v>954</v>
      </c>
      <c r="C284" s="345">
        <v>50400</v>
      </c>
      <c r="D284" s="114" t="s">
        <v>80</v>
      </c>
    </row>
    <row r="285" spans="1:4" s="343" customFormat="1" x14ac:dyDescent="0.3">
      <c r="A285" s="581"/>
      <c r="B285" s="344" t="s">
        <v>955</v>
      </c>
      <c r="C285" s="345">
        <v>26400</v>
      </c>
      <c r="D285" s="114" t="s">
        <v>80</v>
      </c>
    </row>
    <row r="286" spans="1:4" s="343" customFormat="1" ht="12.75" customHeight="1" x14ac:dyDescent="0.3">
      <c r="A286" s="581"/>
      <c r="B286" s="344" t="s">
        <v>956</v>
      </c>
      <c r="C286" s="345">
        <v>48000</v>
      </c>
      <c r="D286" s="114" t="s">
        <v>80</v>
      </c>
    </row>
    <row r="287" spans="1:4" s="343" customFormat="1" ht="21.6" x14ac:dyDescent="0.3">
      <c r="A287" s="581"/>
      <c r="B287" s="344" t="s">
        <v>957</v>
      </c>
      <c r="C287" s="345">
        <v>17870</v>
      </c>
      <c r="D287" s="114" t="s">
        <v>80</v>
      </c>
    </row>
    <row r="288" spans="1:4" s="343" customFormat="1" x14ac:dyDescent="0.3">
      <c r="A288" s="581"/>
      <c r="B288" s="344" t="s">
        <v>958</v>
      </c>
      <c r="C288" s="345">
        <v>4572</v>
      </c>
      <c r="D288" s="114" t="s">
        <v>80</v>
      </c>
    </row>
    <row r="289" spans="1:4" s="343" customFormat="1" x14ac:dyDescent="0.3">
      <c r="A289" s="581"/>
      <c r="B289" s="344" t="s">
        <v>959</v>
      </c>
      <c r="C289" s="345">
        <v>48000</v>
      </c>
      <c r="D289" s="114" t="s">
        <v>80</v>
      </c>
    </row>
    <row r="290" spans="1:4" s="343" customFormat="1" x14ac:dyDescent="0.3">
      <c r="A290" s="581"/>
      <c r="B290" s="344" t="s">
        <v>960</v>
      </c>
      <c r="C290" s="345">
        <v>60480</v>
      </c>
      <c r="D290" s="114" t="s">
        <v>80</v>
      </c>
    </row>
    <row r="291" spans="1:4" s="343" customFormat="1" x14ac:dyDescent="0.3">
      <c r="A291" s="581"/>
      <c r="B291" s="344" t="s">
        <v>961</v>
      </c>
      <c r="C291" s="345">
        <v>35000</v>
      </c>
      <c r="D291" s="114" t="s">
        <v>80</v>
      </c>
    </row>
    <row r="292" spans="1:4" s="343" customFormat="1" x14ac:dyDescent="0.3">
      <c r="A292" s="581"/>
      <c r="B292" s="344" t="s">
        <v>962</v>
      </c>
      <c r="C292" s="345">
        <v>99900</v>
      </c>
      <c r="D292" s="114" t="s">
        <v>80</v>
      </c>
    </row>
    <row r="293" spans="1:4" s="343" customFormat="1" x14ac:dyDescent="0.3">
      <c r="A293" s="581"/>
      <c r="B293" s="344" t="s">
        <v>963</v>
      </c>
      <c r="C293" s="345">
        <v>20000</v>
      </c>
      <c r="D293" s="114" t="s">
        <v>80</v>
      </c>
    </row>
    <row r="294" spans="1:4" s="343" customFormat="1" x14ac:dyDescent="0.3">
      <c r="A294" s="581"/>
      <c r="B294" s="344" t="s">
        <v>964</v>
      </c>
      <c r="C294" s="345">
        <v>10000</v>
      </c>
      <c r="D294" s="114" t="s">
        <v>80</v>
      </c>
    </row>
    <row r="295" spans="1:4" s="343" customFormat="1" x14ac:dyDescent="0.3">
      <c r="A295" s="581"/>
      <c r="B295" s="344" t="s">
        <v>965</v>
      </c>
      <c r="C295" s="345">
        <v>100000</v>
      </c>
      <c r="D295" s="114" t="s">
        <v>80</v>
      </c>
    </row>
    <row r="296" spans="1:4" s="343" customFormat="1" x14ac:dyDescent="0.3">
      <c r="A296" s="581"/>
      <c r="B296" s="344" t="s">
        <v>966</v>
      </c>
      <c r="C296" s="345">
        <v>18000</v>
      </c>
      <c r="D296" s="114" t="s">
        <v>80</v>
      </c>
    </row>
    <row r="297" spans="1:4" s="343" customFormat="1" x14ac:dyDescent="0.3">
      <c r="A297" s="581"/>
      <c r="B297" s="344" t="s">
        <v>967</v>
      </c>
      <c r="C297" s="345">
        <v>100000</v>
      </c>
      <c r="D297" s="114" t="s">
        <v>80</v>
      </c>
    </row>
    <row r="298" spans="1:4" s="343" customFormat="1" x14ac:dyDescent="0.3">
      <c r="A298" s="581"/>
      <c r="B298" s="344" t="s">
        <v>968</v>
      </c>
      <c r="C298" s="345">
        <v>10000</v>
      </c>
      <c r="D298" s="114" t="s">
        <v>80</v>
      </c>
    </row>
    <row r="299" spans="1:4" s="343" customFormat="1" x14ac:dyDescent="0.3">
      <c r="A299" s="581"/>
      <c r="B299" s="344" t="s">
        <v>969</v>
      </c>
      <c r="C299" s="345">
        <v>10000</v>
      </c>
      <c r="D299" s="114" t="s">
        <v>80</v>
      </c>
    </row>
    <row r="300" spans="1:4" s="343" customFormat="1" x14ac:dyDescent="0.3">
      <c r="A300" s="581"/>
      <c r="B300" s="50" t="s">
        <v>970</v>
      </c>
      <c r="C300" s="51">
        <v>200000</v>
      </c>
      <c r="D300" s="114" t="s">
        <v>80</v>
      </c>
    </row>
    <row r="301" spans="1:4" s="343" customFormat="1" x14ac:dyDescent="0.3">
      <c r="A301" s="581"/>
      <c r="B301" s="344" t="s">
        <v>971</v>
      </c>
      <c r="C301" s="345">
        <v>200000</v>
      </c>
      <c r="D301" s="114" t="s">
        <v>80</v>
      </c>
    </row>
    <row r="302" spans="1:4" s="343" customFormat="1" x14ac:dyDescent="0.3">
      <c r="A302" s="581"/>
      <c r="B302" s="344" t="s">
        <v>972</v>
      </c>
      <c r="C302" s="345">
        <v>100000</v>
      </c>
      <c r="D302" s="114" t="s">
        <v>80</v>
      </c>
    </row>
    <row r="303" spans="1:4" s="343" customFormat="1" x14ac:dyDescent="0.3">
      <c r="A303" s="581"/>
      <c r="B303" s="344" t="s">
        <v>973</v>
      </c>
      <c r="C303" s="345">
        <v>10000</v>
      </c>
      <c r="D303" s="114" t="s">
        <v>80</v>
      </c>
    </row>
    <row r="304" spans="1:4" s="343" customFormat="1" ht="21.6" x14ac:dyDescent="0.3">
      <c r="A304" s="581"/>
      <c r="B304" s="344" t="s">
        <v>974</v>
      </c>
      <c r="C304" s="345">
        <v>14500</v>
      </c>
      <c r="D304" s="114" t="s">
        <v>80</v>
      </c>
    </row>
    <row r="305" spans="1:4" s="343" customFormat="1" x14ac:dyDescent="0.3">
      <c r="A305" s="581"/>
      <c r="B305" s="344" t="s">
        <v>975</v>
      </c>
      <c r="C305" s="345">
        <v>40000</v>
      </c>
      <c r="D305" s="114" t="s">
        <v>80</v>
      </c>
    </row>
    <row r="306" spans="1:4" s="343" customFormat="1" x14ac:dyDescent="0.3">
      <c r="A306" s="581"/>
      <c r="B306" s="344" t="s">
        <v>976</v>
      </c>
      <c r="C306" s="345">
        <v>150000</v>
      </c>
      <c r="D306" s="114" t="s">
        <v>80</v>
      </c>
    </row>
    <row r="307" spans="1:4" s="343" customFormat="1" x14ac:dyDescent="0.3">
      <c r="A307" s="581"/>
      <c r="B307" s="344" t="s">
        <v>977</v>
      </c>
      <c r="C307" s="345">
        <v>60000</v>
      </c>
      <c r="D307" s="114" t="s">
        <v>80</v>
      </c>
    </row>
    <row r="308" spans="1:4" s="343" customFormat="1" ht="15" customHeight="1" x14ac:dyDescent="0.3">
      <c r="A308" s="581"/>
      <c r="B308" s="344" t="s">
        <v>978</v>
      </c>
      <c r="C308" s="345">
        <v>50000</v>
      </c>
      <c r="D308" s="114" t="s">
        <v>80</v>
      </c>
    </row>
    <row r="309" spans="1:4" s="343" customFormat="1" x14ac:dyDescent="0.3">
      <c r="A309" s="581"/>
      <c r="B309" s="344" t="s">
        <v>979</v>
      </c>
      <c r="C309" s="345">
        <v>150000</v>
      </c>
      <c r="D309" s="114" t="s">
        <v>80</v>
      </c>
    </row>
    <row r="310" spans="1:4" s="343" customFormat="1" x14ac:dyDescent="0.3">
      <c r="A310" s="581"/>
      <c r="B310" s="344" t="s">
        <v>980</v>
      </c>
      <c r="C310" s="345">
        <v>175000</v>
      </c>
      <c r="D310" s="114" t="s">
        <v>80</v>
      </c>
    </row>
    <row r="311" spans="1:4" s="343" customFormat="1" x14ac:dyDescent="0.3">
      <c r="A311" s="581"/>
      <c r="B311" s="344" t="s">
        <v>981</v>
      </c>
      <c r="C311" s="345">
        <v>200000</v>
      </c>
      <c r="D311" s="114" t="s">
        <v>80</v>
      </c>
    </row>
    <row r="312" spans="1:4" s="343" customFormat="1" x14ac:dyDescent="0.3">
      <c r="A312" s="581"/>
      <c r="B312" s="344" t="s">
        <v>982</v>
      </c>
      <c r="C312" s="345">
        <v>200000</v>
      </c>
      <c r="D312" s="114" t="s">
        <v>80</v>
      </c>
    </row>
    <row r="313" spans="1:4" s="343" customFormat="1" x14ac:dyDescent="0.3">
      <c r="A313" s="581"/>
      <c r="B313" s="344" t="s">
        <v>983</v>
      </c>
      <c r="C313" s="345">
        <v>50000</v>
      </c>
      <c r="D313" s="114" t="s">
        <v>80</v>
      </c>
    </row>
    <row r="314" spans="1:4" s="343" customFormat="1" x14ac:dyDescent="0.3">
      <c r="A314" s="581"/>
      <c r="B314" s="344" t="s">
        <v>984</v>
      </c>
      <c r="C314" s="345">
        <v>100000</v>
      </c>
      <c r="D314" s="114" t="s">
        <v>80</v>
      </c>
    </row>
    <row r="315" spans="1:4" s="343" customFormat="1" x14ac:dyDescent="0.3">
      <c r="A315" s="581"/>
      <c r="B315" s="344" t="s">
        <v>985</v>
      </c>
      <c r="C315" s="345">
        <v>52000</v>
      </c>
      <c r="D315" s="114" t="s">
        <v>80</v>
      </c>
    </row>
    <row r="316" spans="1:4" s="343" customFormat="1" x14ac:dyDescent="0.3">
      <c r="A316" s="581"/>
      <c r="B316" s="344" t="s">
        <v>986</v>
      </c>
      <c r="C316" s="345">
        <v>100000</v>
      </c>
      <c r="D316" s="114" t="s">
        <v>80</v>
      </c>
    </row>
    <row r="317" spans="1:4" s="343" customFormat="1" x14ac:dyDescent="0.3">
      <c r="A317" s="581"/>
      <c r="B317" s="50" t="s">
        <v>987</v>
      </c>
      <c r="C317" s="51">
        <v>150000</v>
      </c>
      <c r="D317" s="114" t="s">
        <v>80</v>
      </c>
    </row>
    <row r="318" spans="1:4" s="343" customFormat="1" x14ac:dyDescent="0.3">
      <c r="A318" s="581"/>
      <c r="B318" s="344" t="s">
        <v>988</v>
      </c>
      <c r="C318" s="345">
        <v>20000</v>
      </c>
      <c r="D318" s="114" t="s">
        <v>80</v>
      </c>
    </row>
    <row r="319" spans="1:4" s="343" customFormat="1" x14ac:dyDescent="0.3">
      <c r="A319" s="581"/>
      <c r="B319" s="344" t="s">
        <v>989</v>
      </c>
      <c r="C319" s="345">
        <v>30000</v>
      </c>
      <c r="D319" s="114" t="s">
        <v>80</v>
      </c>
    </row>
    <row r="320" spans="1:4" s="343" customFormat="1" x14ac:dyDescent="0.3">
      <c r="A320" s="581"/>
      <c r="B320" s="344" t="s">
        <v>990</v>
      </c>
      <c r="C320" s="345">
        <v>10000</v>
      </c>
      <c r="D320" s="114" t="s">
        <v>80</v>
      </c>
    </row>
    <row r="321" spans="1:4" s="343" customFormat="1" x14ac:dyDescent="0.3">
      <c r="A321" s="581"/>
      <c r="B321" s="344" t="s">
        <v>991</v>
      </c>
      <c r="C321" s="345">
        <v>100000</v>
      </c>
      <c r="D321" s="114" t="s">
        <v>80</v>
      </c>
    </row>
    <row r="322" spans="1:4" s="343" customFormat="1" x14ac:dyDescent="0.3">
      <c r="A322" s="581"/>
      <c r="B322" s="344" t="s">
        <v>992</v>
      </c>
      <c r="C322" s="345">
        <v>200000</v>
      </c>
      <c r="D322" s="114" t="s">
        <v>80</v>
      </c>
    </row>
    <row r="323" spans="1:4" s="343" customFormat="1" x14ac:dyDescent="0.3">
      <c r="A323" s="581"/>
      <c r="B323" s="344" t="s">
        <v>993</v>
      </c>
      <c r="C323" s="345">
        <v>100000</v>
      </c>
      <c r="D323" s="114" t="s">
        <v>80</v>
      </c>
    </row>
    <row r="324" spans="1:4" s="343" customFormat="1" x14ac:dyDescent="0.3">
      <c r="A324" s="581"/>
      <c r="B324" s="344" t="s">
        <v>994</v>
      </c>
      <c r="C324" s="345">
        <v>250000</v>
      </c>
      <c r="D324" s="114" t="s">
        <v>80</v>
      </c>
    </row>
    <row r="325" spans="1:4" s="343" customFormat="1" x14ac:dyDescent="0.3">
      <c r="A325" s="581"/>
      <c r="B325" s="344" t="s">
        <v>995</v>
      </c>
      <c r="C325" s="345">
        <v>100000</v>
      </c>
      <c r="D325" s="114" t="s">
        <v>80</v>
      </c>
    </row>
    <row r="326" spans="1:4" s="343" customFormat="1" x14ac:dyDescent="0.3">
      <c r="A326" s="581"/>
      <c r="B326" s="344" t="s">
        <v>996</v>
      </c>
      <c r="C326" s="345">
        <v>50000</v>
      </c>
      <c r="D326" s="114" t="s">
        <v>80</v>
      </c>
    </row>
    <row r="327" spans="1:4" s="343" customFormat="1" x14ac:dyDescent="0.3">
      <c r="A327" s="581"/>
      <c r="B327" s="344" t="s">
        <v>997</v>
      </c>
      <c r="C327" s="345">
        <v>250000</v>
      </c>
      <c r="D327" s="114" t="s">
        <v>80</v>
      </c>
    </row>
    <row r="328" spans="1:4" s="343" customFormat="1" x14ac:dyDescent="0.3">
      <c r="A328" s="581"/>
      <c r="B328" s="344" t="s">
        <v>998</v>
      </c>
      <c r="C328" s="345">
        <v>50000</v>
      </c>
      <c r="D328" s="114" t="s">
        <v>80</v>
      </c>
    </row>
    <row r="329" spans="1:4" s="343" customFormat="1" x14ac:dyDescent="0.3">
      <c r="A329" s="581"/>
      <c r="B329" s="344" t="s">
        <v>999</v>
      </c>
      <c r="C329" s="345">
        <v>100000</v>
      </c>
      <c r="D329" s="114" t="s">
        <v>80</v>
      </c>
    </row>
    <row r="330" spans="1:4" s="343" customFormat="1" x14ac:dyDescent="0.3">
      <c r="A330" s="581"/>
      <c r="B330" s="344" t="s">
        <v>1000</v>
      </c>
      <c r="C330" s="345">
        <v>250000</v>
      </c>
      <c r="D330" s="114" t="s">
        <v>80</v>
      </c>
    </row>
    <row r="331" spans="1:4" s="343" customFormat="1" x14ac:dyDescent="0.3">
      <c r="A331" s="581"/>
      <c r="B331" s="344" t="s">
        <v>1001</v>
      </c>
      <c r="C331" s="345">
        <v>30000</v>
      </c>
      <c r="D331" s="114" t="s">
        <v>80</v>
      </c>
    </row>
    <row r="332" spans="1:4" s="343" customFormat="1" x14ac:dyDescent="0.3">
      <c r="A332" s="581"/>
      <c r="B332" s="344" t="s">
        <v>1002</v>
      </c>
      <c r="C332" s="345">
        <v>30000</v>
      </c>
      <c r="D332" s="114" t="s">
        <v>80</v>
      </c>
    </row>
    <row r="333" spans="1:4" s="343" customFormat="1" x14ac:dyDescent="0.3">
      <c r="A333" s="581"/>
      <c r="B333" s="344" t="s">
        <v>1003</v>
      </c>
      <c r="C333" s="345">
        <v>30000</v>
      </c>
      <c r="D333" s="114" t="s">
        <v>80</v>
      </c>
    </row>
    <row r="334" spans="1:4" s="343" customFormat="1" x14ac:dyDescent="0.3">
      <c r="A334" s="581"/>
      <c r="B334" s="50" t="s">
        <v>1004</v>
      </c>
      <c r="C334" s="51">
        <v>70000</v>
      </c>
      <c r="D334" s="114" t="s">
        <v>80</v>
      </c>
    </row>
    <row r="335" spans="1:4" s="343" customFormat="1" x14ac:dyDescent="0.3">
      <c r="A335" s="581"/>
      <c r="B335" s="344" t="s">
        <v>1005</v>
      </c>
      <c r="C335" s="345">
        <v>20000</v>
      </c>
      <c r="D335" s="114" t="s">
        <v>80</v>
      </c>
    </row>
    <row r="336" spans="1:4" s="343" customFormat="1" x14ac:dyDescent="0.3">
      <c r="A336" s="581"/>
      <c r="B336" s="344" t="s">
        <v>1006</v>
      </c>
      <c r="C336" s="345">
        <v>10000</v>
      </c>
      <c r="D336" s="114" t="s">
        <v>80</v>
      </c>
    </row>
    <row r="337" spans="1:4" s="343" customFormat="1" x14ac:dyDescent="0.3">
      <c r="A337" s="581"/>
      <c r="B337" s="344" t="s">
        <v>1007</v>
      </c>
      <c r="C337" s="345">
        <v>100000</v>
      </c>
      <c r="D337" s="114" t="s">
        <v>80</v>
      </c>
    </row>
    <row r="338" spans="1:4" s="343" customFormat="1" x14ac:dyDescent="0.3">
      <c r="A338" s="581"/>
      <c r="B338" s="344" t="s">
        <v>1008</v>
      </c>
      <c r="C338" s="345">
        <v>40000</v>
      </c>
      <c r="D338" s="114" t="s">
        <v>80</v>
      </c>
    </row>
    <row r="339" spans="1:4" s="343" customFormat="1" x14ac:dyDescent="0.3">
      <c r="A339" s="581"/>
      <c r="B339" s="344" t="s">
        <v>1009</v>
      </c>
      <c r="C339" s="345">
        <v>50000</v>
      </c>
      <c r="D339" s="114" t="s">
        <v>80</v>
      </c>
    </row>
    <row r="340" spans="1:4" s="343" customFormat="1" x14ac:dyDescent="0.3">
      <c r="A340" s="581"/>
      <c r="B340" s="344" t="s">
        <v>1010</v>
      </c>
      <c r="C340" s="345">
        <v>100000</v>
      </c>
      <c r="D340" s="114" t="s">
        <v>80</v>
      </c>
    </row>
    <row r="341" spans="1:4" s="343" customFormat="1" x14ac:dyDescent="0.3">
      <c r="A341" s="581"/>
      <c r="B341" s="344" t="s">
        <v>1011</v>
      </c>
      <c r="C341" s="345">
        <v>100000</v>
      </c>
      <c r="D341" s="114" t="s">
        <v>80</v>
      </c>
    </row>
    <row r="342" spans="1:4" s="343" customFormat="1" ht="21.6" x14ac:dyDescent="0.3">
      <c r="A342" s="581"/>
      <c r="B342" s="344" t="s">
        <v>1012</v>
      </c>
      <c r="C342" s="345">
        <v>50000</v>
      </c>
      <c r="D342" s="114" t="s">
        <v>80</v>
      </c>
    </row>
    <row r="343" spans="1:4" s="343" customFormat="1" x14ac:dyDescent="0.3">
      <c r="A343" s="581"/>
      <c r="B343" s="344" t="s">
        <v>1013</v>
      </c>
      <c r="C343" s="345">
        <v>50000</v>
      </c>
      <c r="D343" s="114" t="s">
        <v>80</v>
      </c>
    </row>
    <row r="344" spans="1:4" s="343" customFormat="1" x14ac:dyDescent="0.3">
      <c r="A344" s="581"/>
      <c r="B344" s="344" t="s">
        <v>1014</v>
      </c>
      <c r="C344" s="345">
        <v>20000</v>
      </c>
      <c r="D344" s="114" t="s">
        <v>80</v>
      </c>
    </row>
    <row r="345" spans="1:4" s="343" customFormat="1" x14ac:dyDescent="0.3">
      <c r="A345" s="581"/>
      <c r="B345" s="344" t="s">
        <v>1015</v>
      </c>
      <c r="C345" s="345">
        <v>50000</v>
      </c>
      <c r="D345" s="114" t="s">
        <v>80</v>
      </c>
    </row>
    <row r="346" spans="1:4" s="343" customFormat="1" ht="21.6" x14ac:dyDescent="0.3">
      <c r="A346" s="581"/>
      <c r="B346" s="344" t="s">
        <v>1016</v>
      </c>
      <c r="C346" s="345">
        <v>150000</v>
      </c>
      <c r="D346" s="114" t="s">
        <v>80</v>
      </c>
    </row>
    <row r="347" spans="1:4" s="343" customFormat="1" ht="21.6" x14ac:dyDescent="0.3">
      <c r="A347" s="581"/>
      <c r="B347" s="344" t="s">
        <v>1017</v>
      </c>
      <c r="C347" s="345">
        <v>20000</v>
      </c>
      <c r="D347" s="114" t="s">
        <v>80</v>
      </c>
    </row>
    <row r="348" spans="1:4" s="343" customFormat="1" x14ac:dyDescent="0.3">
      <c r="A348" s="582"/>
      <c r="B348" s="344" t="s">
        <v>1018</v>
      </c>
      <c r="C348" s="345">
        <v>50000</v>
      </c>
      <c r="D348" s="114" t="s">
        <v>80</v>
      </c>
    </row>
    <row r="349" spans="1:4" s="343" customFormat="1" x14ac:dyDescent="0.3">
      <c r="A349" s="582"/>
      <c r="B349" s="344" t="s">
        <v>1019</v>
      </c>
      <c r="C349" s="345">
        <v>100000</v>
      </c>
      <c r="D349" s="114" t="s">
        <v>80</v>
      </c>
    </row>
    <row r="350" spans="1:4" s="343" customFormat="1" x14ac:dyDescent="0.3">
      <c r="A350" s="582"/>
      <c r="B350" s="344" t="s">
        <v>1020</v>
      </c>
      <c r="C350" s="345">
        <v>100000</v>
      </c>
      <c r="D350" s="114" t="s">
        <v>80</v>
      </c>
    </row>
    <row r="351" spans="1:4" s="343" customFormat="1" x14ac:dyDescent="0.3">
      <c r="A351" s="582"/>
      <c r="B351" s="344" t="s">
        <v>1021</v>
      </c>
      <c r="C351" s="345">
        <v>100000</v>
      </c>
      <c r="D351" s="114" t="s">
        <v>80</v>
      </c>
    </row>
    <row r="352" spans="1:4" s="343" customFormat="1" x14ac:dyDescent="0.3">
      <c r="A352" s="582"/>
      <c r="B352" s="344" t="s">
        <v>1022</v>
      </c>
      <c r="C352" s="345">
        <v>50000</v>
      </c>
      <c r="D352" s="114" t="s">
        <v>80</v>
      </c>
    </row>
    <row r="353" spans="1:4" s="343" customFormat="1" x14ac:dyDescent="0.3">
      <c r="A353" s="582"/>
      <c r="B353" s="344" t="s">
        <v>1023</v>
      </c>
      <c r="C353" s="345">
        <v>5000</v>
      </c>
      <c r="D353" s="114" t="s">
        <v>80</v>
      </c>
    </row>
    <row r="354" spans="1:4" s="343" customFormat="1" ht="21.6" x14ac:dyDescent="0.3">
      <c r="A354" s="582"/>
      <c r="B354" s="344" t="s">
        <v>1024</v>
      </c>
      <c r="C354" s="345">
        <v>50000</v>
      </c>
      <c r="D354" s="114" t="s">
        <v>80</v>
      </c>
    </row>
    <row r="355" spans="1:4" s="343" customFormat="1" x14ac:dyDescent="0.3">
      <c r="A355" s="582"/>
      <c r="B355" s="50" t="s">
        <v>1025</v>
      </c>
      <c r="C355" s="51">
        <v>50000</v>
      </c>
      <c r="D355" s="114" t="s">
        <v>80</v>
      </c>
    </row>
    <row r="356" spans="1:4" s="343" customFormat="1" x14ac:dyDescent="0.3">
      <c r="A356" s="582"/>
      <c r="B356" s="344" t="s">
        <v>1026</v>
      </c>
      <c r="C356" s="345">
        <v>99000</v>
      </c>
      <c r="D356" s="114" t="s">
        <v>80</v>
      </c>
    </row>
    <row r="357" spans="1:4" s="343" customFormat="1" x14ac:dyDescent="0.3">
      <c r="A357" s="582"/>
      <c r="B357" s="344" t="s">
        <v>1027</v>
      </c>
      <c r="C357" s="345">
        <v>10000</v>
      </c>
      <c r="D357" s="114" t="s">
        <v>80</v>
      </c>
    </row>
    <row r="358" spans="1:4" s="343" customFormat="1" ht="21.6" x14ac:dyDescent="0.3">
      <c r="A358" s="582"/>
      <c r="B358" s="344" t="s">
        <v>1028</v>
      </c>
      <c r="C358" s="345">
        <v>30000</v>
      </c>
      <c r="D358" s="114" t="s">
        <v>80</v>
      </c>
    </row>
    <row r="359" spans="1:4" s="343" customFormat="1" x14ac:dyDescent="0.3">
      <c r="A359" s="154"/>
      <c r="B359" s="55" t="s">
        <v>81</v>
      </c>
      <c r="C359" s="56">
        <f>SUM(C277:C347)</f>
        <v>5442654</v>
      </c>
      <c r="D359" s="65"/>
    </row>
    <row r="360" spans="1:4" s="343" customFormat="1" x14ac:dyDescent="0.3">
      <c r="A360" s="154"/>
      <c r="B360" s="57" t="s">
        <v>33</v>
      </c>
      <c r="C360" s="58">
        <f>C265+C275+C359</f>
        <v>10577200.539999999</v>
      </c>
      <c r="D360" s="64"/>
    </row>
    <row r="361" spans="1:4" s="343" customFormat="1" ht="15" x14ac:dyDescent="0.25">
      <c r="A361" s="154"/>
      <c r="B361" s="69"/>
      <c r="C361" s="52"/>
      <c r="D361" s="66"/>
    </row>
    <row r="362" spans="1:4" s="343" customFormat="1" x14ac:dyDescent="0.3">
      <c r="A362" s="154"/>
      <c r="B362" s="69" t="s">
        <v>37</v>
      </c>
      <c r="C362" s="68" t="s">
        <v>38</v>
      </c>
      <c r="D362" s="66"/>
    </row>
    <row r="363" spans="1:4" s="343" customFormat="1" ht="15" x14ac:dyDescent="0.25">
      <c r="A363" s="154"/>
      <c r="B363" s="10"/>
      <c r="D363" s="66"/>
    </row>
    <row r="364" spans="1:4" s="343" customFormat="1" ht="15" x14ac:dyDescent="0.25">
      <c r="A364" s="154"/>
      <c r="B364" s="10"/>
      <c r="D364" s="66"/>
    </row>
    <row r="365" spans="1:4" s="343" customFormat="1" ht="15" x14ac:dyDescent="0.25">
      <c r="A365" s="154"/>
      <c r="B365" s="10"/>
      <c r="D365" s="66"/>
    </row>
    <row r="366" spans="1:4" s="343" customFormat="1" x14ac:dyDescent="0.3">
      <c r="A366" s="5"/>
      <c r="B366" s="564" t="s">
        <v>8</v>
      </c>
      <c r="C366" s="564"/>
      <c r="D366" s="564"/>
    </row>
    <row r="367" spans="1:4" s="343" customFormat="1" x14ac:dyDescent="0.3">
      <c r="A367" s="5"/>
      <c r="B367" s="6"/>
      <c r="C367" s="7"/>
      <c r="D367" s="61" t="s">
        <v>9</v>
      </c>
    </row>
    <row r="368" spans="1:4" s="343" customFormat="1" ht="29.25" customHeight="1" x14ac:dyDescent="0.3">
      <c r="A368" s="565" t="s">
        <v>762</v>
      </c>
      <c r="B368" s="565"/>
      <c r="C368" s="565"/>
      <c r="D368" s="565"/>
    </row>
    <row r="369" spans="1:4" s="343" customFormat="1" x14ac:dyDescent="0.3">
      <c r="A369" s="5"/>
      <c r="B369" s="8"/>
      <c r="C369" s="9" t="s">
        <v>1128</v>
      </c>
      <c r="D369" s="62">
        <v>45317</v>
      </c>
    </row>
    <row r="370" spans="1:4" s="343" customFormat="1" ht="12" customHeight="1" x14ac:dyDescent="0.3">
      <c r="A370" s="566" t="s">
        <v>5</v>
      </c>
      <c r="B370" s="566" t="s">
        <v>6</v>
      </c>
      <c r="C370" s="567" t="s">
        <v>10</v>
      </c>
      <c r="D370" s="569" t="s">
        <v>7</v>
      </c>
    </row>
    <row r="371" spans="1:4" s="343" customFormat="1" ht="12" customHeight="1" x14ac:dyDescent="0.3">
      <c r="A371" s="563"/>
      <c r="B371" s="563"/>
      <c r="C371" s="568"/>
      <c r="D371" s="569"/>
    </row>
    <row r="372" spans="1:4" s="343" customFormat="1" x14ac:dyDescent="0.3">
      <c r="A372" s="347">
        <v>1</v>
      </c>
      <c r="B372" s="344" t="s">
        <v>1070</v>
      </c>
      <c r="C372" s="345">
        <v>36000</v>
      </c>
      <c r="D372" s="346" t="s">
        <v>12</v>
      </c>
    </row>
    <row r="373" spans="1:4" s="343" customFormat="1" x14ac:dyDescent="0.3">
      <c r="A373" s="347">
        <v>2</v>
      </c>
      <c r="B373" s="344" t="s">
        <v>1071</v>
      </c>
      <c r="C373" s="345">
        <v>36000</v>
      </c>
      <c r="D373" s="346" t="s">
        <v>12</v>
      </c>
    </row>
    <row r="374" spans="1:4" s="343" customFormat="1" ht="12.75" customHeight="1" x14ac:dyDescent="0.3">
      <c r="A374" s="558">
        <v>3</v>
      </c>
      <c r="B374" s="344" t="s">
        <v>908</v>
      </c>
      <c r="C374" s="345">
        <v>30000</v>
      </c>
      <c r="D374" s="346" t="s">
        <v>12</v>
      </c>
    </row>
    <row r="375" spans="1:4" s="343" customFormat="1" x14ac:dyDescent="0.3">
      <c r="A375" s="574"/>
      <c r="B375" s="344" t="s">
        <v>909</v>
      </c>
      <c r="C375" s="345">
        <v>63600</v>
      </c>
      <c r="D375" s="346" t="s">
        <v>12</v>
      </c>
    </row>
    <row r="376" spans="1:4" s="343" customFormat="1" x14ac:dyDescent="0.3">
      <c r="A376" s="347">
        <v>4</v>
      </c>
      <c r="B376" s="344" t="s">
        <v>113</v>
      </c>
      <c r="C376" s="345">
        <v>487720</v>
      </c>
      <c r="D376" s="346" t="s">
        <v>12</v>
      </c>
    </row>
    <row r="377" spans="1:4" s="343" customFormat="1" x14ac:dyDescent="0.3">
      <c r="A377" s="347">
        <v>5</v>
      </c>
      <c r="B377" s="344" t="s">
        <v>1072</v>
      </c>
      <c r="C377" s="345">
        <v>336800</v>
      </c>
      <c r="D377" s="346" t="s">
        <v>12</v>
      </c>
    </row>
    <row r="378" spans="1:4" s="343" customFormat="1" ht="21.6" x14ac:dyDescent="0.3">
      <c r="A378" s="347">
        <v>6</v>
      </c>
      <c r="B378" s="344" t="s">
        <v>1073</v>
      </c>
      <c r="C378" s="345">
        <v>157183.79999999999</v>
      </c>
      <c r="D378" s="346" t="s">
        <v>12</v>
      </c>
    </row>
    <row r="379" spans="1:4" s="343" customFormat="1" x14ac:dyDescent="0.3">
      <c r="A379" s="334">
        <v>7</v>
      </c>
      <c r="B379" s="53" t="s">
        <v>1074</v>
      </c>
      <c r="C379" s="45">
        <v>22800</v>
      </c>
      <c r="D379" s="70" t="s">
        <v>12</v>
      </c>
    </row>
    <row r="380" spans="1:4" s="343" customFormat="1" x14ac:dyDescent="0.3">
      <c r="A380" s="347">
        <v>8</v>
      </c>
      <c r="B380" s="344" t="s">
        <v>1075</v>
      </c>
      <c r="C380" s="345">
        <v>34000</v>
      </c>
      <c r="D380" s="346" t="s">
        <v>12</v>
      </c>
    </row>
    <row r="381" spans="1:4" s="343" customFormat="1" x14ac:dyDescent="0.3">
      <c r="A381" s="347">
        <v>9</v>
      </c>
      <c r="B381" s="344" t="s">
        <v>1076</v>
      </c>
      <c r="C381" s="345">
        <v>45540</v>
      </c>
      <c r="D381" s="346" t="s">
        <v>12</v>
      </c>
    </row>
    <row r="382" spans="1:4" s="343" customFormat="1" x14ac:dyDescent="0.3">
      <c r="A382" s="347">
        <v>10</v>
      </c>
      <c r="B382" s="344" t="s">
        <v>1084</v>
      </c>
      <c r="C382" s="345">
        <v>89819</v>
      </c>
      <c r="D382" s="346" t="s">
        <v>12</v>
      </c>
    </row>
    <row r="383" spans="1:4" s="343" customFormat="1" x14ac:dyDescent="0.3">
      <c r="A383" s="558">
        <v>11</v>
      </c>
      <c r="B383" s="344" t="s">
        <v>1117</v>
      </c>
      <c r="C383" s="345">
        <v>95280</v>
      </c>
      <c r="D383" s="346" t="s">
        <v>12</v>
      </c>
    </row>
    <row r="384" spans="1:4" s="343" customFormat="1" x14ac:dyDescent="0.3">
      <c r="A384" s="573"/>
      <c r="B384" s="344" t="s">
        <v>1118</v>
      </c>
      <c r="C384" s="345">
        <v>98000</v>
      </c>
      <c r="D384" s="346" t="s">
        <v>12</v>
      </c>
    </row>
    <row r="385" spans="1:4" s="343" customFormat="1" x14ac:dyDescent="0.3">
      <c r="A385" s="573"/>
      <c r="B385" s="344" t="s">
        <v>1119</v>
      </c>
      <c r="C385" s="345">
        <v>67500</v>
      </c>
      <c r="D385" s="346" t="s">
        <v>12</v>
      </c>
    </row>
    <row r="386" spans="1:4" s="343" customFormat="1" x14ac:dyDescent="0.3">
      <c r="A386" s="573"/>
      <c r="B386" s="344" t="s">
        <v>1120</v>
      </c>
      <c r="C386" s="345">
        <v>499398</v>
      </c>
      <c r="D386" s="346" t="s">
        <v>12</v>
      </c>
    </row>
    <row r="387" spans="1:4" s="343" customFormat="1" x14ac:dyDescent="0.3">
      <c r="A387" s="573"/>
      <c r="B387" s="344" t="s">
        <v>1121</v>
      </c>
      <c r="C387" s="345">
        <v>99000</v>
      </c>
      <c r="D387" s="346" t="s">
        <v>12</v>
      </c>
    </row>
    <row r="388" spans="1:4" s="343" customFormat="1" x14ac:dyDescent="0.3">
      <c r="A388" s="573"/>
      <c r="B388" s="344" t="s">
        <v>1122</v>
      </c>
      <c r="C388" s="345">
        <v>99000</v>
      </c>
      <c r="D388" s="346" t="s">
        <v>12</v>
      </c>
    </row>
    <row r="389" spans="1:4" s="343" customFormat="1" x14ac:dyDescent="0.3">
      <c r="A389" s="573"/>
      <c r="B389" s="344" t="s">
        <v>1123</v>
      </c>
      <c r="C389" s="345">
        <v>99000</v>
      </c>
      <c r="D389" s="346" t="s">
        <v>12</v>
      </c>
    </row>
    <row r="390" spans="1:4" s="343" customFormat="1" x14ac:dyDescent="0.3">
      <c r="A390" s="573"/>
      <c r="B390" s="344" t="s">
        <v>1124</v>
      </c>
      <c r="C390" s="345">
        <v>29686</v>
      </c>
      <c r="D390" s="346" t="s">
        <v>12</v>
      </c>
    </row>
    <row r="391" spans="1:4" s="343" customFormat="1" x14ac:dyDescent="0.3">
      <c r="A391" s="573"/>
      <c r="B391" s="344" t="s">
        <v>1125</v>
      </c>
      <c r="C391" s="345">
        <v>99564</v>
      </c>
      <c r="D391" s="346" t="s">
        <v>12</v>
      </c>
    </row>
    <row r="392" spans="1:4" s="343" customFormat="1" x14ac:dyDescent="0.3">
      <c r="A392" s="573"/>
      <c r="B392" s="344" t="s">
        <v>1126</v>
      </c>
      <c r="C392" s="345">
        <v>99000</v>
      </c>
      <c r="D392" s="346" t="s">
        <v>12</v>
      </c>
    </row>
    <row r="393" spans="1:4" s="343" customFormat="1" x14ac:dyDescent="0.3">
      <c r="A393" s="574"/>
      <c r="B393" s="344" t="s">
        <v>1127</v>
      </c>
      <c r="C393" s="345">
        <v>99000</v>
      </c>
      <c r="D393" s="346" t="s">
        <v>12</v>
      </c>
    </row>
    <row r="394" spans="1:4" s="343" customFormat="1" x14ac:dyDescent="0.3">
      <c r="A394" s="347">
        <v>12</v>
      </c>
      <c r="B394" s="344" t="s">
        <v>1077</v>
      </c>
      <c r="C394" s="345">
        <v>13550</v>
      </c>
      <c r="D394" s="346" t="s">
        <v>12</v>
      </c>
    </row>
    <row r="395" spans="1:4" s="343" customFormat="1" x14ac:dyDescent="0.3">
      <c r="A395" s="558">
        <v>13</v>
      </c>
      <c r="B395" s="344" t="s">
        <v>1080</v>
      </c>
      <c r="C395" s="345">
        <v>7189.14</v>
      </c>
      <c r="D395" s="346" t="s">
        <v>12</v>
      </c>
    </row>
    <row r="396" spans="1:4" s="343" customFormat="1" x14ac:dyDescent="0.3">
      <c r="A396" s="573"/>
      <c r="B396" s="344" t="s">
        <v>1078</v>
      </c>
      <c r="C396" s="345">
        <v>12065.25</v>
      </c>
      <c r="D396" s="346" t="s">
        <v>12</v>
      </c>
    </row>
    <row r="397" spans="1:4" s="343" customFormat="1" x14ac:dyDescent="0.3">
      <c r="A397" s="574"/>
      <c r="B397" s="344" t="s">
        <v>1079</v>
      </c>
      <c r="C397" s="345">
        <v>2499.96</v>
      </c>
      <c r="D397" s="346" t="s">
        <v>12</v>
      </c>
    </row>
    <row r="398" spans="1:4" s="343" customFormat="1" x14ac:dyDescent="0.3">
      <c r="A398" s="558">
        <v>14</v>
      </c>
      <c r="B398" s="344" t="s">
        <v>1083</v>
      </c>
      <c r="C398" s="345">
        <v>13127.99</v>
      </c>
      <c r="D398" s="346" t="s">
        <v>12</v>
      </c>
    </row>
    <row r="399" spans="1:4" s="343" customFormat="1" x14ac:dyDescent="0.3">
      <c r="A399" s="573"/>
      <c r="B399" s="344" t="s">
        <v>1081</v>
      </c>
      <c r="C399" s="345">
        <v>18754.27</v>
      </c>
      <c r="D399" s="346" t="s">
        <v>12</v>
      </c>
    </row>
    <row r="400" spans="1:4" s="343" customFormat="1" x14ac:dyDescent="0.3">
      <c r="A400" s="574"/>
      <c r="B400" s="344" t="s">
        <v>1082</v>
      </c>
      <c r="C400" s="345">
        <v>2813.14</v>
      </c>
      <c r="D400" s="346" t="s">
        <v>12</v>
      </c>
    </row>
    <row r="401" spans="1:4" s="343" customFormat="1" ht="21.6" x14ac:dyDescent="0.3">
      <c r="A401" s="558">
        <v>15</v>
      </c>
      <c r="B401" s="344" t="s">
        <v>1093</v>
      </c>
      <c r="C401" s="345">
        <v>8684.27</v>
      </c>
      <c r="D401" s="346" t="s">
        <v>12</v>
      </c>
    </row>
    <row r="402" spans="1:4" s="343" customFormat="1" x14ac:dyDescent="0.3">
      <c r="A402" s="573"/>
      <c r="B402" s="344" t="s">
        <v>1085</v>
      </c>
      <c r="C402" s="345">
        <v>31257.119999999999</v>
      </c>
      <c r="D402" s="346" t="s">
        <v>12</v>
      </c>
    </row>
    <row r="403" spans="1:4" s="343" customFormat="1" x14ac:dyDescent="0.3">
      <c r="A403" s="573"/>
      <c r="B403" s="344" t="s">
        <v>1086</v>
      </c>
      <c r="C403" s="345">
        <v>31257.119999999999</v>
      </c>
      <c r="D403" s="346" t="s">
        <v>12</v>
      </c>
    </row>
    <row r="404" spans="1:4" s="343" customFormat="1" x14ac:dyDescent="0.3">
      <c r="A404" s="573"/>
      <c r="B404" s="344" t="s">
        <v>1087</v>
      </c>
      <c r="C404" s="345">
        <v>8684.27</v>
      </c>
      <c r="D404" s="346" t="s">
        <v>12</v>
      </c>
    </row>
    <row r="405" spans="1:4" s="343" customFormat="1" x14ac:dyDescent="0.3">
      <c r="A405" s="573"/>
      <c r="B405" s="344" t="s">
        <v>1088</v>
      </c>
      <c r="C405" s="345">
        <v>8679.06</v>
      </c>
      <c r="D405" s="346" t="s">
        <v>12</v>
      </c>
    </row>
    <row r="406" spans="1:4" s="343" customFormat="1" x14ac:dyDescent="0.3">
      <c r="A406" s="573"/>
      <c r="B406" s="344" t="s">
        <v>1089</v>
      </c>
      <c r="C406" s="345">
        <v>31257.119999999999</v>
      </c>
      <c r="D406" s="346" t="s">
        <v>12</v>
      </c>
    </row>
    <row r="407" spans="1:4" s="343" customFormat="1" x14ac:dyDescent="0.3">
      <c r="A407" s="573"/>
      <c r="B407" s="344" t="s">
        <v>1090</v>
      </c>
      <c r="C407" s="345">
        <v>31257.119999999999</v>
      </c>
      <c r="D407" s="346" t="s">
        <v>12</v>
      </c>
    </row>
    <row r="408" spans="1:4" s="343" customFormat="1" x14ac:dyDescent="0.3">
      <c r="A408" s="573"/>
      <c r="B408" s="344" t="s">
        <v>1091</v>
      </c>
      <c r="C408" s="345">
        <v>26047.599999999999</v>
      </c>
      <c r="D408" s="346" t="s">
        <v>12</v>
      </c>
    </row>
    <row r="409" spans="1:4" s="343" customFormat="1" x14ac:dyDescent="0.3">
      <c r="A409" s="573"/>
      <c r="B409" s="344" t="s">
        <v>1092</v>
      </c>
      <c r="C409" s="345">
        <v>31257.119999999999</v>
      </c>
      <c r="D409" s="346" t="s">
        <v>12</v>
      </c>
    </row>
    <row r="410" spans="1:4" s="343" customFormat="1" ht="21.6" x14ac:dyDescent="0.3">
      <c r="A410" s="573"/>
      <c r="B410" s="344" t="s">
        <v>1098</v>
      </c>
      <c r="C410" s="345">
        <v>15628.56</v>
      </c>
      <c r="D410" s="346" t="s">
        <v>12</v>
      </c>
    </row>
    <row r="411" spans="1:4" s="343" customFormat="1" x14ac:dyDescent="0.3">
      <c r="A411" s="573"/>
      <c r="B411" s="344" t="s">
        <v>1094</v>
      </c>
      <c r="C411" s="345">
        <v>15628.56</v>
      </c>
      <c r="D411" s="346" t="s">
        <v>12</v>
      </c>
    </row>
    <row r="412" spans="1:4" s="343" customFormat="1" x14ac:dyDescent="0.3">
      <c r="A412" s="573"/>
      <c r="B412" s="344" t="s">
        <v>1095</v>
      </c>
      <c r="C412" s="345">
        <v>15628.56</v>
      </c>
      <c r="D412" s="346" t="s">
        <v>12</v>
      </c>
    </row>
    <row r="413" spans="1:4" s="343" customFormat="1" x14ac:dyDescent="0.3">
      <c r="A413" s="573"/>
      <c r="B413" s="344" t="s">
        <v>1096</v>
      </c>
      <c r="C413" s="345">
        <v>15628.56</v>
      </c>
      <c r="D413" s="346" t="s">
        <v>12</v>
      </c>
    </row>
    <row r="414" spans="1:4" s="343" customFormat="1" x14ac:dyDescent="0.3">
      <c r="A414" s="573"/>
      <c r="B414" s="344" t="s">
        <v>1097</v>
      </c>
      <c r="C414" s="345">
        <v>15628.56</v>
      </c>
      <c r="D414" s="346" t="s">
        <v>12</v>
      </c>
    </row>
    <row r="415" spans="1:4" s="343" customFormat="1" ht="21.6" x14ac:dyDescent="0.3">
      <c r="A415" s="574"/>
      <c r="B415" s="344" t="s">
        <v>1099</v>
      </c>
      <c r="C415" s="345">
        <v>26047.599999999999</v>
      </c>
      <c r="D415" s="346" t="s">
        <v>12</v>
      </c>
    </row>
    <row r="416" spans="1:4" s="343" customFormat="1" x14ac:dyDescent="0.3">
      <c r="A416" s="347"/>
      <c r="B416" s="344"/>
      <c r="C416" s="345"/>
      <c r="D416" s="346" t="s">
        <v>12</v>
      </c>
    </row>
    <row r="417" spans="1:4" s="343" customFormat="1" x14ac:dyDescent="0.3">
      <c r="A417" s="211"/>
      <c r="B417" s="213" t="s">
        <v>34</v>
      </c>
      <c r="C417" s="214">
        <f>SUM(C372:C416)</f>
        <v>3106461.7500000014</v>
      </c>
      <c r="D417" s="212"/>
    </row>
    <row r="418" spans="1:4" s="343" customFormat="1" x14ac:dyDescent="0.3">
      <c r="A418" s="152" t="s">
        <v>30</v>
      </c>
      <c r="B418" s="49"/>
      <c r="C418" s="345"/>
      <c r="D418" s="346"/>
    </row>
    <row r="419" spans="1:4" s="343" customFormat="1" x14ac:dyDescent="0.3">
      <c r="A419" s="347">
        <v>16</v>
      </c>
      <c r="B419" s="107" t="s">
        <v>1108</v>
      </c>
      <c r="C419" s="45">
        <v>10000</v>
      </c>
      <c r="D419" s="346" t="s">
        <v>13</v>
      </c>
    </row>
    <row r="420" spans="1:4" s="343" customFormat="1" x14ac:dyDescent="0.3">
      <c r="A420" s="347">
        <v>17</v>
      </c>
      <c r="B420" s="344" t="s">
        <v>1109</v>
      </c>
      <c r="C420" s="345">
        <v>10176</v>
      </c>
      <c r="D420" s="346" t="s">
        <v>13</v>
      </c>
    </row>
    <row r="421" spans="1:4" s="343" customFormat="1" x14ac:dyDescent="0.3">
      <c r="A421" s="347">
        <v>18</v>
      </c>
      <c r="B421" s="344" t="s">
        <v>1110</v>
      </c>
      <c r="C421" s="345">
        <v>210850</v>
      </c>
      <c r="D421" s="346" t="s">
        <v>13</v>
      </c>
    </row>
    <row r="422" spans="1:4" s="343" customFormat="1" ht="16.5" customHeight="1" x14ac:dyDescent="0.3">
      <c r="A422" s="347">
        <v>19</v>
      </c>
      <c r="B422" s="344" t="s">
        <v>1111</v>
      </c>
      <c r="C422" s="345">
        <v>217750</v>
      </c>
      <c r="D422" s="346" t="s">
        <v>13</v>
      </c>
    </row>
    <row r="423" spans="1:4" s="343" customFormat="1" x14ac:dyDescent="0.3">
      <c r="A423" s="347">
        <v>20</v>
      </c>
      <c r="B423" s="344" t="s">
        <v>1112</v>
      </c>
      <c r="C423" s="345">
        <v>364652.89</v>
      </c>
      <c r="D423" s="346" t="s">
        <v>13</v>
      </c>
    </row>
    <row r="424" spans="1:4" s="343" customFormat="1" ht="21.6" x14ac:dyDescent="0.3">
      <c r="A424" s="347">
        <v>21</v>
      </c>
      <c r="B424" s="344" t="s">
        <v>1113</v>
      </c>
      <c r="C424" s="345">
        <v>687514.82</v>
      </c>
      <c r="D424" s="346" t="s">
        <v>13</v>
      </c>
    </row>
    <row r="425" spans="1:4" s="343" customFormat="1" x14ac:dyDescent="0.3">
      <c r="A425" s="347">
        <v>22</v>
      </c>
      <c r="B425" s="344" t="s">
        <v>1114</v>
      </c>
      <c r="C425" s="345">
        <v>11000</v>
      </c>
      <c r="D425" s="346" t="s">
        <v>13</v>
      </c>
    </row>
    <row r="426" spans="1:4" s="343" customFormat="1" x14ac:dyDescent="0.3">
      <c r="A426" s="347">
        <v>23</v>
      </c>
      <c r="B426" s="344" t="s">
        <v>1115</v>
      </c>
      <c r="C426" s="345">
        <v>40090</v>
      </c>
      <c r="D426" s="346" t="s">
        <v>13</v>
      </c>
    </row>
    <row r="427" spans="1:4" s="343" customFormat="1" x14ac:dyDescent="0.3">
      <c r="A427" s="347">
        <v>24</v>
      </c>
      <c r="B427" s="344" t="s">
        <v>1116</v>
      </c>
      <c r="C427" s="345">
        <v>5800</v>
      </c>
      <c r="D427" s="346" t="s">
        <v>13</v>
      </c>
    </row>
    <row r="428" spans="1:4" s="343" customFormat="1" ht="15" x14ac:dyDescent="0.25">
      <c r="A428" s="347"/>
      <c r="B428" s="344"/>
      <c r="C428" s="345"/>
      <c r="D428" s="346" t="s">
        <v>13</v>
      </c>
    </row>
    <row r="429" spans="1:4" s="343" customFormat="1" x14ac:dyDescent="0.3">
      <c r="A429" s="347"/>
      <c r="B429" s="59" t="s">
        <v>36</v>
      </c>
      <c r="C429" s="60">
        <f>SUM(C419:C428)</f>
        <v>1557833.71</v>
      </c>
      <c r="D429" s="346"/>
    </row>
    <row r="430" spans="1:4" s="343" customFormat="1" x14ac:dyDescent="0.3">
      <c r="A430" s="153"/>
      <c r="B430" s="57" t="s">
        <v>32</v>
      </c>
      <c r="C430" s="58">
        <f>C417+C429</f>
        <v>4664295.4600000009</v>
      </c>
      <c r="D430" s="64"/>
    </row>
    <row r="431" spans="1:4" s="343" customFormat="1" x14ac:dyDescent="0.3">
      <c r="A431" s="154"/>
      <c r="B431" s="175" t="s">
        <v>3</v>
      </c>
      <c r="C431" s="176"/>
      <c r="D431" s="66"/>
    </row>
    <row r="432" spans="1:4" s="343" customFormat="1" x14ac:dyDescent="0.3">
      <c r="A432" s="577">
        <v>25</v>
      </c>
      <c r="B432" s="344" t="s">
        <v>1100</v>
      </c>
      <c r="C432" s="345">
        <v>2250</v>
      </c>
      <c r="D432" s="114" t="s">
        <v>31</v>
      </c>
    </row>
    <row r="433" spans="1:4" s="343" customFormat="1" x14ac:dyDescent="0.3">
      <c r="A433" s="571"/>
      <c r="B433" s="344" t="s">
        <v>1101</v>
      </c>
      <c r="C433" s="345">
        <v>40680</v>
      </c>
      <c r="D433" s="114" t="s">
        <v>31</v>
      </c>
    </row>
    <row r="434" spans="1:4" s="343" customFormat="1" x14ac:dyDescent="0.3">
      <c r="A434" s="571"/>
      <c r="B434" s="344" t="s">
        <v>1102</v>
      </c>
      <c r="C434" s="345">
        <v>2000</v>
      </c>
      <c r="D434" s="114" t="s">
        <v>31</v>
      </c>
    </row>
    <row r="435" spans="1:4" s="343" customFormat="1" x14ac:dyDescent="0.3">
      <c r="A435" s="571"/>
      <c r="B435" s="344" t="s">
        <v>1103</v>
      </c>
      <c r="C435" s="345">
        <v>70338.5</v>
      </c>
      <c r="D435" s="114" t="s">
        <v>31</v>
      </c>
    </row>
    <row r="436" spans="1:4" s="343" customFormat="1" x14ac:dyDescent="0.3">
      <c r="A436" s="571"/>
      <c r="B436" s="344" t="s">
        <v>1104</v>
      </c>
      <c r="C436" s="345">
        <v>15000</v>
      </c>
      <c r="D436" s="114" t="s">
        <v>31</v>
      </c>
    </row>
    <row r="437" spans="1:4" s="343" customFormat="1" x14ac:dyDescent="0.3">
      <c r="A437" s="571"/>
      <c r="B437" s="344" t="s">
        <v>1105</v>
      </c>
      <c r="C437" s="345">
        <v>5000</v>
      </c>
      <c r="D437" s="114" t="s">
        <v>31</v>
      </c>
    </row>
    <row r="438" spans="1:4" s="343" customFormat="1" x14ac:dyDescent="0.3">
      <c r="A438" s="571"/>
      <c r="B438" s="344" t="s">
        <v>1106</v>
      </c>
      <c r="C438" s="345">
        <v>5000</v>
      </c>
      <c r="D438" s="114" t="s">
        <v>31</v>
      </c>
    </row>
    <row r="439" spans="1:4" s="343" customFormat="1" x14ac:dyDescent="0.3">
      <c r="A439" s="571"/>
      <c r="B439" s="344" t="s">
        <v>1107</v>
      </c>
      <c r="C439" s="345">
        <v>9525</v>
      </c>
      <c r="D439" s="114" t="s">
        <v>31</v>
      </c>
    </row>
    <row r="440" spans="1:4" s="343" customFormat="1" x14ac:dyDescent="0.3">
      <c r="A440" s="150"/>
      <c r="B440" s="55" t="s">
        <v>35</v>
      </c>
      <c r="C440" s="56">
        <f>SUM(C432:C439)</f>
        <v>149793.5</v>
      </c>
      <c r="D440" s="65"/>
    </row>
    <row r="441" spans="1:4" s="343" customFormat="1" x14ac:dyDescent="0.3">
      <c r="A441" s="154"/>
      <c r="B441" s="57" t="s">
        <v>33</v>
      </c>
      <c r="C441" s="58">
        <f>C430+C440</f>
        <v>4814088.9600000009</v>
      </c>
      <c r="D441" s="64"/>
    </row>
    <row r="442" spans="1:4" s="343" customFormat="1" ht="15" x14ac:dyDescent="0.25">
      <c r="A442" s="154"/>
      <c r="B442" s="69"/>
      <c r="C442" s="52"/>
      <c r="D442" s="66"/>
    </row>
    <row r="443" spans="1:4" s="343" customFormat="1" x14ac:dyDescent="0.3">
      <c r="A443" s="154"/>
      <c r="B443" s="69" t="s">
        <v>37</v>
      </c>
      <c r="C443" s="68" t="s">
        <v>38</v>
      </c>
      <c r="D443" s="66"/>
    </row>
    <row r="444" spans="1:4" s="343" customFormat="1" ht="15" x14ac:dyDescent="0.25">
      <c r="A444" s="154"/>
      <c r="B444" s="10"/>
      <c r="C444" s="148"/>
      <c r="D444" s="66"/>
    </row>
    <row r="445" spans="1:4" s="343" customFormat="1" ht="15" x14ac:dyDescent="0.25">
      <c r="A445" s="154"/>
      <c r="B445" s="10"/>
      <c r="C445"/>
      <c r="D445" s="66"/>
    </row>
    <row r="446" spans="1:4" s="343" customFormat="1" ht="15" x14ac:dyDescent="0.25">
      <c r="A446" s="154"/>
      <c r="B446" s="10"/>
      <c r="C446"/>
      <c r="D446" s="66"/>
    </row>
    <row r="447" spans="1:4" s="343" customFormat="1" ht="15" x14ac:dyDescent="0.25">
      <c r="A447" s="154"/>
      <c r="B447" s="10"/>
      <c r="D447" s="66"/>
    </row>
    <row r="448" spans="1:4" s="343" customFormat="1" x14ac:dyDescent="0.3">
      <c r="A448" s="5"/>
      <c r="B448" s="564" t="s">
        <v>8</v>
      </c>
      <c r="C448" s="564"/>
      <c r="D448" s="564"/>
    </row>
    <row r="449" spans="1:4" s="343" customFormat="1" x14ac:dyDescent="0.3">
      <c r="A449" s="5"/>
      <c r="B449" s="6"/>
      <c r="C449" s="7"/>
      <c r="D449" s="61" t="s">
        <v>9</v>
      </c>
    </row>
    <row r="450" spans="1:4" s="343" customFormat="1" ht="29.25" customHeight="1" x14ac:dyDescent="0.3">
      <c r="A450" s="565" t="s">
        <v>762</v>
      </c>
      <c r="B450" s="565"/>
      <c r="C450" s="565"/>
      <c r="D450" s="565"/>
    </row>
    <row r="451" spans="1:4" s="343" customFormat="1" x14ac:dyDescent="0.3">
      <c r="A451" s="5"/>
      <c r="B451" s="8"/>
      <c r="C451" s="9" t="s">
        <v>1175</v>
      </c>
      <c r="D451" s="62">
        <v>45324</v>
      </c>
    </row>
    <row r="452" spans="1:4" s="343" customFormat="1" ht="12" customHeight="1" x14ac:dyDescent="0.3">
      <c r="A452" s="566" t="s">
        <v>5</v>
      </c>
      <c r="B452" s="566" t="s">
        <v>6</v>
      </c>
      <c r="C452" s="567" t="s">
        <v>10</v>
      </c>
      <c r="D452" s="569" t="s">
        <v>7</v>
      </c>
    </row>
    <row r="453" spans="1:4" s="343" customFormat="1" ht="12" customHeight="1" x14ac:dyDescent="0.3">
      <c r="A453" s="563"/>
      <c r="B453" s="563"/>
      <c r="C453" s="568"/>
      <c r="D453" s="569"/>
    </row>
    <row r="454" spans="1:4" s="343" customFormat="1" x14ac:dyDescent="0.3">
      <c r="A454" s="347">
        <v>1</v>
      </c>
      <c r="B454" s="344" t="s">
        <v>1182</v>
      </c>
      <c r="C454" s="345">
        <v>9500</v>
      </c>
      <c r="D454" s="346" t="s">
        <v>12</v>
      </c>
    </row>
    <row r="455" spans="1:4" s="343" customFormat="1" x14ac:dyDescent="0.3">
      <c r="A455" s="347">
        <v>2</v>
      </c>
      <c r="B455" s="344" t="s">
        <v>1183</v>
      </c>
      <c r="C455" s="345">
        <v>6400</v>
      </c>
      <c r="D455" s="346" t="s">
        <v>12</v>
      </c>
    </row>
    <row r="456" spans="1:4" s="343" customFormat="1" x14ac:dyDescent="0.3">
      <c r="A456" s="347">
        <v>3</v>
      </c>
      <c r="B456" s="344" t="s">
        <v>1199</v>
      </c>
      <c r="C456" s="345">
        <v>12500</v>
      </c>
      <c r="D456" s="346" t="s">
        <v>12</v>
      </c>
    </row>
    <row r="457" spans="1:4" s="343" customFormat="1" x14ac:dyDescent="0.3">
      <c r="A457" s="347">
        <v>4</v>
      </c>
      <c r="B457" s="344" t="s">
        <v>1184</v>
      </c>
      <c r="C457" s="345">
        <v>270370</v>
      </c>
      <c r="D457" s="346" t="s">
        <v>12</v>
      </c>
    </row>
    <row r="458" spans="1:4" s="343" customFormat="1" x14ac:dyDescent="0.3">
      <c r="A458" s="347">
        <v>5</v>
      </c>
      <c r="B458" s="344" t="s">
        <v>1185</v>
      </c>
      <c r="C458" s="345">
        <v>136000</v>
      </c>
      <c r="D458" s="346" t="s">
        <v>12</v>
      </c>
    </row>
    <row r="459" spans="1:4" s="343" customFormat="1" x14ac:dyDescent="0.3">
      <c r="A459" s="347">
        <v>6</v>
      </c>
      <c r="B459" s="344" t="s">
        <v>1186</v>
      </c>
      <c r="C459" s="345">
        <v>185130</v>
      </c>
      <c r="D459" s="346" t="s">
        <v>12</v>
      </c>
    </row>
    <row r="460" spans="1:4" s="343" customFormat="1" x14ac:dyDescent="0.3">
      <c r="A460" s="334">
        <v>7</v>
      </c>
      <c r="B460" s="53" t="s">
        <v>1187</v>
      </c>
      <c r="C460" s="45">
        <v>156000</v>
      </c>
      <c r="D460" s="70" t="s">
        <v>12</v>
      </c>
    </row>
    <row r="461" spans="1:4" s="343" customFormat="1" x14ac:dyDescent="0.3">
      <c r="A461" s="558">
        <v>8</v>
      </c>
      <c r="B461" s="344" t="s">
        <v>1188</v>
      </c>
      <c r="C461" s="345">
        <v>175606</v>
      </c>
      <c r="D461" s="346" t="s">
        <v>12</v>
      </c>
    </row>
    <row r="462" spans="1:4" s="343" customFormat="1" x14ac:dyDescent="0.3">
      <c r="A462" s="574"/>
      <c r="B462" s="344" t="s">
        <v>1189</v>
      </c>
      <c r="C462" s="345">
        <v>43200</v>
      </c>
      <c r="D462" s="346" t="s">
        <v>12</v>
      </c>
    </row>
    <row r="463" spans="1:4" s="343" customFormat="1" ht="21.6" x14ac:dyDescent="0.3">
      <c r="A463" s="347">
        <v>9</v>
      </c>
      <c r="B463" s="344" t="s">
        <v>1194</v>
      </c>
      <c r="C463" s="345">
        <v>107100</v>
      </c>
      <c r="D463" s="346" t="s">
        <v>12</v>
      </c>
    </row>
    <row r="464" spans="1:4" s="343" customFormat="1" x14ac:dyDescent="0.3">
      <c r="A464" s="347">
        <v>10</v>
      </c>
      <c r="B464" s="344" t="s">
        <v>1190</v>
      </c>
      <c r="C464" s="345">
        <v>9500</v>
      </c>
      <c r="D464" s="346" t="s">
        <v>12</v>
      </c>
    </row>
    <row r="465" spans="1:4" s="343" customFormat="1" x14ac:dyDescent="0.3">
      <c r="A465" s="347">
        <v>11</v>
      </c>
      <c r="B465" s="344" t="s">
        <v>1191</v>
      </c>
      <c r="C465" s="345">
        <v>10741.5</v>
      </c>
      <c r="D465" s="346" t="s">
        <v>12</v>
      </c>
    </row>
    <row r="466" spans="1:4" s="343" customFormat="1" x14ac:dyDescent="0.3">
      <c r="A466" s="558">
        <v>12</v>
      </c>
      <c r="B466" s="344" t="s">
        <v>1192</v>
      </c>
      <c r="C466" s="345">
        <v>27740</v>
      </c>
      <c r="D466" s="346" t="s">
        <v>12</v>
      </c>
    </row>
    <row r="467" spans="1:4" s="343" customFormat="1" x14ac:dyDescent="0.3">
      <c r="A467" s="574"/>
      <c r="B467" s="344" t="s">
        <v>1192</v>
      </c>
      <c r="C467" s="345">
        <v>21658.82</v>
      </c>
      <c r="D467" s="346" t="s">
        <v>12</v>
      </c>
    </row>
    <row r="468" spans="1:4" s="343" customFormat="1" x14ac:dyDescent="0.3">
      <c r="A468" s="334">
        <v>13</v>
      </c>
      <c r="B468" s="53" t="s">
        <v>1193</v>
      </c>
      <c r="C468" s="45">
        <v>27500</v>
      </c>
      <c r="D468" s="70" t="s">
        <v>12</v>
      </c>
    </row>
    <row r="469" spans="1:4" s="343" customFormat="1" x14ac:dyDescent="0.3">
      <c r="A469" s="347">
        <v>14</v>
      </c>
      <c r="B469" s="344" t="s">
        <v>1195</v>
      </c>
      <c r="C469" s="345">
        <v>97000</v>
      </c>
      <c r="D469" s="346" t="s">
        <v>12</v>
      </c>
    </row>
    <row r="470" spans="1:4" s="343" customFormat="1" x14ac:dyDescent="0.3">
      <c r="A470" s="570">
        <v>15</v>
      </c>
      <c r="B470" s="53" t="s">
        <v>1196</v>
      </c>
      <c r="C470" s="45">
        <v>95754</v>
      </c>
      <c r="D470" s="70" t="s">
        <v>12</v>
      </c>
    </row>
    <row r="471" spans="1:4" s="343" customFormat="1" x14ac:dyDescent="0.3">
      <c r="A471" s="572"/>
      <c r="B471" s="344" t="s">
        <v>1197</v>
      </c>
      <c r="C471" s="345">
        <v>11731</v>
      </c>
      <c r="D471" s="346" t="s">
        <v>12</v>
      </c>
    </row>
    <row r="472" spans="1:4" s="343" customFormat="1" x14ac:dyDescent="0.3">
      <c r="A472" s="347">
        <v>16</v>
      </c>
      <c r="B472" s="344" t="s">
        <v>1198</v>
      </c>
      <c r="C472" s="345">
        <v>6000</v>
      </c>
      <c r="D472" s="346" t="s">
        <v>12</v>
      </c>
    </row>
    <row r="473" spans="1:4" s="343" customFormat="1" x14ac:dyDescent="0.3">
      <c r="A473" s="347">
        <v>17</v>
      </c>
      <c r="B473" s="344" t="s">
        <v>1200</v>
      </c>
      <c r="C473" s="345">
        <v>40418.69</v>
      </c>
      <c r="D473" s="346" t="s">
        <v>12</v>
      </c>
    </row>
    <row r="474" spans="1:4" s="343" customFormat="1" x14ac:dyDescent="0.3">
      <c r="A474" s="347"/>
      <c r="B474" s="344"/>
      <c r="C474" s="345"/>
      <c r="D474" s="346" t="s">
        <v>12</v>
      </c>
    </row>
    <row r="475" spans="1:4" s="343" customFormat="1" x14ac:dyDescent="0.3">
      <c r="A475" s="211"/>
      <c r="B475" s="213" t="s">
        <v>34</v>
      </c>
      <c r="C475" s="214">
        <f>SUM(C454:C474)</f>
        <v>1449850.01</v>
      </c>
      <c r="D475" s="212"/>
    </row>
    <row r="476" spans="1:4" s="343" customFormat="1" x14ac:dyDescent="0.3">
      <c r="A476" s="152" t="s">
        <v>30</v>
      </c>
      <c r="B476" s="49"/>
      <c r="C476" s="345"/>
      <c r="D476" s="346"/>
    </row>
    <row r="477" spans="1:4" s="343" customFormat="1" x14ac:dyDescent="0.3">
      <c r="A477" s="347">
        <v>18</v>
      </c>
      <c r="B477" s="107" t="s">
        <v>1201</v>
      </c>
      <c r="C477" s="45">
        <v>31590</v>
      </c>
      <c r="D477" s="346" t="s">
        <v>13</v>
      </c>
    </row>
    <row r="478" spans="1:4" s="343" customFormat="1" ht="21.6" x14ac:dyDescent="0.3">
      <c r="A478" s="347">
        <v>19</v>
      </c>
      <c r="B478" s="344" t="s">
        <v>1202</v>
      </c>
      <c r="C478" s="345">
        <v>450000</v>
      </c>
      <c r="D478" s="346" t="s">
        <v>13</v>
      </c>
    </row>
    <row r="479" spans="1:4" s="343" customFormat="1" x14ac:dyDescent="0.3">
      <c r="A479" s="347">
        <v>20</v>
      </c>
      <c r="B479" s="344" t="s">
        <v>1203</v>
      </c>
      <c r="C479" s="345">
        <v>494271</v>
      </c>
      <c r="D479" s="346" t="s">
        <v>13</v>
      </c>
    </row>
    <row r="480" spans="1:4" s="343" customFormat="1" ht="16.5" customHeight="1" x14ac:dyDescent="0.3">
      <c r="A480" s="347">
        <v>21</v>
      </c>
      <c r="B480" s="344" t="s">
        <v>1208</v>
      </c>
      <c r="C480" s="345">
        <v>499806.65</v>
      </c>
      <c r="D480" s="346" t="s">
        <v>13</v>
      </c>
    </row>
    <row r="481" spans="1:4" s="343" customFormat="1" x14ac:dyDescent="0.3">
      <c r="A481" s="347">
        <v>22</v>
      </c>
      <c r="B481" s="344" t="s">
        <v>1204</v>
      </c>
      <c r="C481" s="345">
        <v>141904</v>
      </c>
      <c r="D481" s="346" t="s">
        <v>13</v>
      </c>
    </row>
    <row r="482" spans="1:4" s="343" customFormat="1" x14ac:dyDescent="0.3">
      <c r="A482" s="347">
        <v>23</v>
      </c>
      <c r="B482" s="344" t="s">
        <v>1205</v>
      </c>
      <c r="C482" s="345">
        <v>22700</v>
      </c>
      <c r="D482" s="346" t="s">
        <v>13</v>
      </c>
    </row>
    <row r="483" spans="1:4" s="343" customFormat="1" x14ac:dyDescent="0.3">
      <c r="A483" s="347">
        <v>24</v>
      </c>
      <c r="B483" s="344" t="s">
        <v>1206</v>
      </c>
      <c r="C483" s="345">
        <v>98364</v>
      </c>
      <c r="D483" s="346" t="s">
        <v>13</v>
      </c>
    </row>
    <row r="484" spans="1:4" s="343" customFormat="1" ht="21.6" x14ac:dyDescent="0.3">
      <c r="A484" s="347">
        <v>25</v>
      </c>
      <c r="B484" s="344" t="s">
        <v>1207</v>
      </c>
      <c r="C484" s="345">
        <v>95300</v>
      </c>
      <c r="D484" s="346" t="s">
        <v>13</v>
      </c>
    </row>
    <row r="485" spans="1:4" s="343" customFormat="1" ht="15" x14ac:dyDescent="0.25">
      <c r="A485" s="347"/>
      <c r="B485" s="344"/>
      <c r="C485" s="345"/>
      <c r="D485" s="346" t="s">
        <v>13</v>
      </c>
    </row>
    <row r="486" spans="1:4" s="343" customFormat="1" x14ac:dyDescent="0.3">
      <c r="A486" s="347"/>
      <c r="B486" s="59" t="s">
        <v>36</v>
      </c>
      <c r="C486" s="60">
        <f>SUM(C477:C485)</f>
        <v>1833935.65</v>
      </c>
      <c r="D486" s="346"/>
    </row>
    <row r="487" spans="1:4" s="343" customFormat="1" x14ac:dyDescent="0.3">
      <c r="A487" s="153"/>
      <c r="B487" s="57" t="s">
        <v>32</v>
      </c>
      <c r="C487" s="58">
        <f>C475+C486</f>
        <v>3283785.66</v>
      </c>
      <c r="D487" s="64"/>
    </row>
    <row r="488" spans="1:4" s="343" customFormat="1" x14ac:dyDescent="0.3">
      <c r="A488" s="154"/>
      <c r="B488" s="175" t="s">
        <v>3</v>
      </c>
      <c r="C488" s="176"/>
      <c r="D488" s="66"/>
    </row>
    <row r="489" spans="1:4" s="343" customFormat="1" x14ac:dyDescent="0.3">
      <c r="A489" s="577">
        <v>27</v>
      </c>
      <c r="B489" s="344" t="s">
        <v>1211</v>
      </c>
      <c r="C489" s="345">
        <v>12000</v>
      </c>
      <c r="D489" s="114" t="s">
        <v>31</v>
      </c>
    </row>
    <row r="490" spans="1:4" s="343" customFormat="1" x14ac:dyDescent="0.3">
      <c r="A490" s="571"/>
      <c r="B490" s="344" t="s">
        <v>809</v>
      </c>
      <c r="C490" s="345">
        <v>1500</v>
      </c>
      <c r="D490" s="114" t="s">
        <v>31</v>
      </c>
    </row>
    <row r="491" spans="1:4" s="343" customFormat="1" x14ac:dyDescent="0.3">
      <c r="A491" s="571"/>
      <c r="B491" s="344" t="s">
        <v>1212</v>
      </c>
      <c r="C491" s="345">
        <v>7000</v>
      </c>
      <c r="D491" s="114" t="s">
        <v>31</v>
      </c>
    </row>
    <row r="492" spans="1:4" s="343" customFormat="1" x14ac:dyDescent="0.3">
      <c r="A492" s="571"/>
      <c r="B492" s="344" t="s">
        <v>1213</v>
      </c>
      <c r="C492" s="345">
        <v>20000</v>
      </c>
      <c r="D492" s="114" t="s">
        <v>31</v>
      </c>
    </row>
    <row r="493" spans="1:4" s="343" customFormat="1" x14ac:dyDescent="0.3">
      <c r="A493" s="571"/>
      <c r="B493" s="344" t="s">
        <v>1214</v>
      </c>
      <c r="C493" s="345">
        <v>35000</v>
      </c>
      <c r="D493" s="114" t="s">
        <v>31</v>
      </c>
    </row>
    <row r="494" spans="1:4" s="343" customFormat="1" x14ac:dyDescent="0.3">
      <c r="A494" s="571"/>
      <c r="B494" s="344" t="s">
        <v>1215</v>
      </c>
      <c r="C494" s="345">
        <v>85000</v>
      </c>
      <c r="D494" s="114" t="s">
        <v>31</v>
      </c>
    </row>
    <row r="495" spans="1:4" s="343" customFormat="1" x14ac:dyDescent="0.3">
      <c r="A495" s="571"/>
      <c r="B495" s="344" t="s">
        <v>811</v>
      </c>
      <c r="C495" s="345">
        <v>86000</v>
      </c>
      <c r="D495" s="114" t="s">
        <v>31</v>
      </c>
    </row>
    <row r="496" spans="1:4" s="343" customFormat="1" x14ac:dyDescent="0.3">
      <c r="A496" s="571"/>
      <c r="B496" s="344" t="s">
        <v>1216</v>
      </c>
      <c r="C496" s="345">
        <v>16000</v>
      </c>
      <c r="D496" s="114" t="s">
        <v>31</v>
      </c>
    </row>
    <row r="497" spans="1:6" s="343" customFormat="1" x14ac:dyDescent="0.3">
      <c r="A497" s="150"/>
      <c r="B497" s="55" t="s">
        <v>35</v>
      </c>
      <c r="C497" s="56">
        <f>SUM(C489:C496)</f>
        <v>262500</v>
      </c>
      <c r="D497" s="65"/>
    </row>
    <row r="498" spans="1:6" s="343" customFormat="1" x14ac:dyDescent="0.3">
      <c r="A498" s="154"/>
      <c r="B498" s="67" t="s">
        <v>86</v>
      </c>
      <c r="C498" s="68"/>
      <c r="D498" s="66"/>
    </row>
    <row r="499" spans="1:6" s="343" customFormat="1" x14ac:dyDescent="0.3">
      <c r="A499" s="575">
        <v>28</v>
      </c>
      <c r="B499" s="344" t="s">
        <v>1181</v>
      </c>
      <c r="C499" s="345">
        <v>40590</v>
      </c>
      <c r="D499" s="177" t="s">
        <v>88</v>
      </c>
    </row>
    <row r="500" spans="1:6" s="343" customFormat="1" x14ac:dyDescent="0.3">
      <c r="A500" s="578"/>
      <c r="B500" s="171" t="s">
        <v>1176</v>
      </c>
      <c r="C500" s="178">
        <v>9047</v>
      </c>
      <c r="D500" s="177" t="s">
        <v>88</v>
      </c>
    </row>
    <row r="501" spans="1:6" s="343" customFormat="1" x14ac:dyDescent="0.3">
      <c r="A501" s="578"/>
      <c r="B501" s="171" t="s">
        <v>1177</v>
      </c>
      <c r="C501" s="178">
        <v>30953.5</v>
      </c>
      <c r="D501" s="177" t="s">
        <v>88</v>
      </c>
    </row>
    <row r="502" spans="1:6" s="343" customFormat="1" x14ac:dyDescent="0.3">
      <c r="A502" s="578"/>
      <c r="B502" s="171" t="s">
        <v>830</v>
      </c>
      <c r="C502" s="178">
        <v>57600</v>
      </c>
      <c r="D502" s="177" t="s">
        <v>88</v>
      </c>
    </row>
    <row r="503" spans="1:6" s="343" customFormat="1" x14ac:dyDescent="0.3">
      <c r="A503" s="578"/>
      <c r="B503" s="171" t="s">
        <v>1178</v>
      </c>
      <c r="C503" s="178">
        <v>3135</v>
      </c>
      <c r="D503" s="177" t="s">
        <v>88</v>
      </c>
    </row>
    <row r="504" spans="1:6" s="343" customFormat="1" x14ac:dyDescent="0.3">
      <c r="A504" s="578"/>
      <c r="B504" s="171" t="s">
        <v>1179</v>
      </c>
      <c r="C504" s="178">
        <v>45000</v>
      </c>
      <c r="D504" s="177" t="s">
        <v>88</v>
      </c>
    </row>
    <row r="505" spans="1:6" s="343" customFormat="1" x14ac:dyDescent="0.3">
      <c r="A505" s="179">
        <v>29</v>
      </c>
      <c r="B505" s="171" t="s">
        <v>1180</v>
      </c>
      <c r="C505" s="178">
        <v>432000</v>
      </c>
      <c r="D505" s="177" t="s">
        <v>88</v>
      </c>
    </row>
    <row r="506" spans="1:6" s="343" customFormat="1" x14ac:dyDescent="0.3">
      <c r="A506" s="179"/>
      <c r="B506" s="180" t="s">
        <v>87</v>
      </c>
      <c r="C506" s="58">
        <f>SUM(C499:C505)</f>
        <v>618325.5</v>
      </c>
      <c r="D506" s="177"/>
    </row>
    <row r="507" spans="1:6" s="343" customFormat="1" x14ac:dyDescent="0.3">
      <c r="A507" s="154"/>
      <c r="B507" s="57" t="s">
        <v>33</v>
      </c>
      <c r="C507" s="58">
        <f>C487+C497+C506</f>
        <v>4164611.16</v>
      </c>
      <c r="D507" s="64"/>
    </row>
    <row r="508" spans="1:6" s="343" customFormat="1" ht="15" x14ac:dyDescent="0.25">
      <c r="A508" s="154"/>
      <c r="B508" s="69"/>
      <c r="C508" s="52"/>
      <c r="D508" s="66"/>
    </row>
    <row r="509" spans="1:6" s="343" customFormat="1" x14ac:dyDescent="0.3">
      <c r="A509" s="154"/>
      <c r="B509" s="69" t="s">
        <v>37</v>
      </c>
      <c r="C509" s="68" t="s">
        <v>38</v>
      </c>
      <c r="D509" s="66"/>
    </row>
    <row r="510" spans="1:6" s="148" customFormat="1" ht="15" x14ac:dyDescent="0.25">
      <c r="A510" s="154"/>
      <c r="B510" s="403"/>
      <c r="C510"/>
      <c r="D510" s="66"/>
    </row>
    <row r="511" spans="1:6" s="148" customFormat="1" ht="15" x14ac:dyDescent="0.25">
      <c r="A511" s="154"/>
      <c r="B511" s="10"/>
      <c r="C511"/>
      <c r="D511" s="66"/>
      <c r="E511"/>
      <c r="F511"/>
    </row>
    <row r="512" spans="1:6" s="148" customFormat="1" ht="15" x14ac:dyDescent="0.25">
      <c r="A512" s="154"/>
      <c r="B512" s="10"/>
      <c r="C512"/>
      <c r="D512" s="66"/>
      <c r="E512"/>
      <c r="F512"/>
    </row>
    <row r="513" spans="1:6" s="343" customFormat="1" ht="15" x14ac:dyDescent="0.25">
      <c r="A513" s="154"/>
      <c r="B513" s="10"/>
      <c r="D513" s="66"/>
    </row>
    <row r="514" spans="1:6" s="343" customFormat="1" ht="15" x14ac:dyDescent="0.25">
      <c r="A514" s="154"/>
      <c r="B514" s="10"/>
      <c r="D514" s="66"/>
    </row>
    <row r="515" spans="1:6" s="343" customFormat="1" x14ac:dyDescent="0.3">
      <c r="A515" s="5"/>
      <c r="B515" s="564" t="s">
        <v>8</v>
      </c>
      <c r="C515" s="564"/>
      <c r="D515" s="564"/>
    </row>
    <row r="516" spans="1:6" s="343" customFormat="1" x14ac:dyDescent="0.3">
      <c r="A516" s="5"/>
      <c r="B516" s="6"/>
      <c r="C516" s="7"/>
      <c r="D516" s="61" t="s">
        <v>9</v>
      </c>
    </row>
    <row r="517" spans="1:6" s="343" customFormat="1" ht="29.25" customHeight="1" x14ac:dyDescent="0.3">
      <c r="A517" s="565" t="s">
        <v>762</v>
      </c>
      <c r="B517" s="565"/>
      <c r="C517" s="565"/>
      <c r="D517" s="565"/>
    </row>
    <row r="518" spans="1:6" s="343" customFormat="1" x14ac:dyDescent="0.3">
      <c r="A518" s="5"/>
      <c r="B518" s="8"/>
      <c r="C518" s="9" t="s">
        <v>1226</v>
      </c>
      <c r="D518" s="62">
        <v>45331</v>
      </c>
    </row>
    <row r="519" spans="1:6" s="343" customFormat="1" ht="12" customHeight="1" x14ac:dyDescent="0.3">
      <c r="A519" s="566" t="s">
        <v>5</v>
      </c>
      <c r="B519" s="566" t="s">
        <v>6</v>
      </c>
      <c r="C519" s="567" t="s">
        <v>10</v>
      </c>
      <c r="D519" s="569" t="s">
        <v>7</v>
      </c>
    </row>
    <row r="520" spans="1:6" s="343" customFormat="1" ht="12" customHeight="1" x14ac:dyDescent="0.3">
      <c r="A520" s="563"/>
      <c r="B520" s="563"/>
      <c r="C520" s="568"/>
      <c r="D520" s="569"/>
    </row>
    <row r="521" spans="1:6" s="343" customFormat="1" x14ac:dyDescent="0.3">
      <c r="A521" s="347">
        <v>1</v>
      </c>
      <c r="B521" s="344" t="s">
        <v>1227</v>
      </c>
      <c r="C521" s="345">
        <v>5500</v>
      </c>
      <c r="D521" s="346" t="s">
        <v>12</v>
      </c>
    </row>
    <row r="522" spans="1:6" s="343" customFormat="1" x14ac:dyDescent="0.3">
      <c r="A522" s="347">
        <v>2</v>
      </c>
      <c r="B522" s="344" t="s">
        <v>1228</v>
      </c>
      <c r="C522" s="345">
        <v>11079</v>
      </c>
      <c r="D522" s="346" t="s">
        <v>12</v>
      </c>
    </row>
    <row r="523" spans="1:6" s="343" customFormat="1" x14ac:dyDescent="0.3">
      <c r="A523" s="347">
        <v>3</v>
      </c>
      <c r="B523" s="344" t="s">
        <v>1266</v>
      </c>
      <c r="C523" s="345">
        <v>16000</v>
      </c>
      <c r="D523" s="346" t="s">
        <v>12</v>
      </c>
    </row>
    <row r="524" spans="1:6" s="343" customFormat="1" x14ac:dyDescent="0.3">
      <c r="A524" s="347">
        <v>4</v>
      </c>
      <c r="B524" s="344" t="s">
        <v>1267</v>
      </c>
      <c r="C524" s="345">
        <v>11100</v>
      </c>
      <c r="D524" s="346" t="s">
        <v>12</v>
      </c>
    </row>
    <row r="525" spans="1:6" s="343" customFormat="1" x14ac:dyDescent="0.3">
      <c r="A525" s="334">
        <v>5</v>
      </c>
      <c r="B525" s="53" t="s">
        <v>1268</v>
      </c>
      <c r="C525" s="45">
        <v>71000</v>
      </c>
      <c r="D525" s="70" t="s">
        <v>12</v>
      </c>
    </row>
    <row r="526" spans="1:6" s="343" customFormat="1" x14ac:dyDescent="0.3">
      <c r="A526" s="347">
        <v>6</v>
      </c>
      <c r="B526" s="344" t="s">
        <v>1269</v>
      </c>
      <c r="C526" s="345">
        <v>34000</v>
      </c>
      <c r="D526" s="346" t="s">
        <v>12</v>
      </c>
    </row>
    <row r="527" spans="1:6" s="343" customFormat="1" ht="13.5" customHeight="1" x14ac:dyDescent="0.3">
      <c r="A527" s="347">
        <v>7</v>
      </c>
      <c r="B527" s="344" t="s">
        <v>1229</v>
      </c>
      <c r="C527" s="345">
        <v>6240</v>
      </c>
      <c r="D527" s="346" t="s">
        <v>12</v>
      </c>
      <c r="F527" s="343" t="s">
        <v>1230</v>
      </c>
    </row>
    <row r="528" spans="1:6" s="343" customFormat="1" x14ac:dyDescent="0.3">
      <c r="A528" s="347">
        <v>8</v>
      </c>
      <c r="B528" s="344" t="s">
        <v>1232</v>
      </c>
      <c r="C528" s="345">
        <v>1713.6</v>
      </c>
      <c r="D528" s="346" t="s">
        <v>12</v>
      </c>
      <c r="F528" s="343" t="s">
        <v>1231</v>
      </c>
    </row>
    <row r="529" spans="1:4" s="343" customFormat="1" x14ac:dyDescent="0.3">
      <c r="A529" s="334">
        <v>9</v>
      </c>
      <c r="B529" s="53" t="s">
        <v>1233</v>
      </c>
      <c r="C529" s="45">
        <v>6500</v>
      </c>
      <c r="D529" s="70" t="s">
        <v>12</v>
      </c>
    </row>
    <row r="530" spans="1:4" s="343" customFormat="1" x14ac:dyDescent="0.3">
      <c r="A530" s="347">
        <v>10</v>
      </c>
      <c r="B530" s="344" t="s">
        <v>1234</v>
      </c>
      <c r="C530" s="345">
        <v>48000</v>
      </c>
      <c r="D530" s="346" t="s">
        <v>12</v>
      </c>
    </row>
    <row r="531" spans="1:4" s="343" customFormat="1" x14ac:dyDescent="0.3">
      <c r="A531" s="347">
        <v>11</v>
      </c>
      <c r="B531" s="344" t="s">
        <v>1235</v>
      </c>
      <c r="C531" s="345">
        <v>149667</v>
      </c>
      <c r="D531" s="346" t="s">
        <v>12</v>
      </c>
    </row>
    <row r="532" spans="1:4" s="343" customFormat="1" ht="21.6" x14ac:dyDescent="0.3">
      <c r="A532" s="347">
        <v>12</v>
      </c>
      <c r="B532" s="344" t="s">
        <v>1264</v>
      </c>
      <c r="C532" s="345">
        <v>124800</v>
      </c>
      <c r="D532" s="346" t="s">
        <v>12</v>
      </c>
    </row>
    <row r="533" spans="1:4" s="343" customFormat="1" x14ac:dyDescent="0.3">
      <c r="A533" s="347">
        <v>13</v>
      </c>
      <c r="B533" s="344" t="s">
        <v>1270</v>
      </c>
      <c r="C533" s="345">
        <v>171300</v>
      </c>
      <c r="D533" s="346" t="s">
        <v>12</v>
      </c>
    </row>
    <row r="534" spans="1:4" s="343" customFormat="1" ht="21.6" x14ac:dyDescent="0.3">
      <c r="A534" s="347">
        <v>14</v>
      </c>
      <c r="B534" s="344" t="s">
        <v>1311</v>
      </c>
      <c r="C534" s="345">
        <v>350000</v>
      </c>
      <c r="D534" s="346" t="s">
        <v>12</v>
      </c>
    </row>
    <row r="535" spans="1:4" s="343" customFormat="1" ht="21.6" x14ac:dyDescent="0.3">
      <c r="A535" s="347">
        <v>15</v>
      </c>
      <c r="B535" s="344" t="s">
        <v>1312</v>
      </c>
      <c r="C535" s="345">
        <v>250000</v>
      </c>
      <c r="D535" s="346" t="s">
        <v>12</v>
      </c>
    </row>
    <row r="536" spans="1:4" s="343" customFormat="1" ht="16.5" customHeight="1" x14ac:dyDescent="0.3">
      <c r="A536" s="347">
        <v>16</v>
      </c>
      <c r="B536" s="344" t="s">
        <v>1271</v>
      </c>
      <c r="C536" s="345">
        <v>4769.1499999999996</v>
      </c>
      <c r="D536" s="346" t="s">
        <v>12</v>
      </c>
    </row>
    <row r="537" spans="1:4" s="343" customFormat="1" ht="21.6" x14ac:dyDescent="0.3">
      <c r="A537" s="334">
        <v>17</v>
      </c>
      <c r="B537" s="53" t="s">
        <v>1272</v>
      </c>
      <c r="C537" s="45">
        <v>76346.41</v>
      </c>
      <c r="D537" s="70" t="s">
        <v>12</v>
      </c>
    </row>
    <row r="538" spans="1:4" s="343" customFormat="1" ht="21.6" x14ac:dyDescent="0.3">
      <c r="A538" s="347">
        <v>18</v>
      </c>
      <c r="B538" s="344" t="s">
        <v>1310</v>
      </c>
      <c r="C538" s="345">
        <v>13050</v>
      </c>
      <c r="D538" s="346" t="s">
        <v>12</v>
      </c>
    </row>
    <row r="539" spans="1:4" s="343" customFormat="1" x14ac:dyDescent="0.3">
      <c r="A539" s="334">
        <v>19</v>
      </c>
      <c r="B539" s="53" t="s">
        <v>1275</v>
      </c>
      <c r="C539" s="45">
        <v>76096</v>
      </c>
      <c r="D539" s="70" t="s">
        <v>12</v>
      </c>
    </row>
    <row r="540" spans="1:4" s="343" customFormat="1" x14ac:dyDescent="0.3">
      <c r="A540" s="334">
        <v>20</v>
      </c>
      <c r="B540" s="344" t="s">
        <v>1289</v>
      </c>
      <c r="C540" s="345">
        <v>30820</v>
      </c>
      <c r="D540" s="346" t="s">
        <v>12</v>
      </c>
    </row>
    <row r="541" spans="1:4" s="343" customFormat="1" x14ac:dyDescent="0.3">
      <c r="A541" s="347">
        <v>21</v>
      </c>
      <c r="B541" s="344" t="s">
        <v>1291</v>
      </c>
      <c r="C541" s="345">
        <v>33650</v>
      </c>
      <c r="D541" s="346" t="s">
        <v>12</v>
      </c>
    </row>
    <row r="542" spans="1:4" s="343" customFormat="1" x14ac:dyDescent="0.3">
      <c r="A542" s="347">
        <v>22</v>
      </c>
      <c r="B542" s="344" t="s">
        <v>1295</v>
      </c>
      <c r="C542" s="345">
        <v>35000</v>
      </c>
      <c r="D542" s="346" t="s">
        <v>12</v>
      </c>
    </row>
    <row r="543" spans="1:4" s="343" customFormat="1" x14ac:dyDescent="0.3">
      <c r="A543" s="347"/>
      <c r="B543" s="344"/>
      <c r="C543" s="345"/>
      <c r="D543" s="346" t="s">
        <v>12</v>
      </c>
    </row>
    <row r="544" spans="1:4" s="343" customFormat="1" x14ac:dyDescent="0.3">
      <c r="A544" s="211"/>
      <c r="B544" s="213" t="s">
        <v>34</v>
      </c>
      <c r="C544" s="214">
        <f>SUM(C521:C543)</f>
        <v>1526631.16</v>
      </c>
      <c r="D544" s="212"/>
    </row>
    <row r="545" spans="1:4" s="343" customFormat="1" x14ac:dyDescent="0.3">
      <c r="A545" s="152" t="s">
        <v>30</v>
      </c>
      <c r="B545" s="49"/>
      <c r="C545" s="345"/>
      <c r="D545" s="346"/>
    </row>
    <row r="546" spans="1:4" s="343" customFormat="1" ht="16.5" customHeight="1" x14ac:dyDescent="0.3">
      <c r="A546" s="347">
        <v>23</v>
      </c>
      <c r="B546" s="344" t="s">
        <v>1296</v>
      </c>
      <c r="C546" s="345">
        <v>3570</v>
      </c>
      <c r="D546" s="346" t="s">
        <v>13</v>
      </c>
    </row>
    <row r="547" spans="1:4" s="343" customFormat="1" x14ac:dyDescent="0.3">
      <c r="A547" s="558">
        <v>24</v>
      </c>
      <c r="B547" s="344" t="s">
        <v>1298</v>
      </c>
      <c r="C547" s="345">
        <v>41331</v>
      </c>
      <c r="D547" s="346" t="s">
        <v>13</v>
      </c>
    </row>
    <row r="548" spans="1:4" s="343" customFormat="1" x14ac:dyDescent="0.3">
      <c r="A548" s="574"/>
      <c r="B548" s="344" t="s">
        <v>1297</v>
      </c>
      <c r="C548" s="345">
        <v>17116</v>
      </c>
      <c r="D548" s="346" t="s">
        <v>13</v>
      </c>
    </row>
    <row r="549" spans="1:4" s="343" customFormat="1" x14ac:dyDescent="0.3">
      <c r="A549" s="347">
        <v>25</v>
      </c>
      <c r="B549" s="344" t="s">
        <v>1236</v>
      </c>
      <c r="C549" s="345">
        <v>470000</v>
      </c>
      <c r="D549" s="346" t="s">
        <v>13</v>
      </c>
    </row>
    <row r="550" spans="1:4" s="343" customFormat="1" x14ac:dyDescent="0.3">
      <c r="A550" s="347">
        <v>26</v>
      </c>
      <c r="B550" s="344" t="s">
        <v>1299</v>
      </c>
      <c r="C550" s="345">
        <v>494000</v>
      </c>
      <c r="D550" s="346" t="s">
        <v>13</v>
      </c>
    </row>
    <row r="551" spans="1:4" s="343" customFormat="1" x14ac:dyDescent="0.3">
      <c r="A551" s="347">
        <v>27</v>
      </c>
      <c r="B551" s="344" t="s">
        <v>1300</v>
      </c>
      <c r="C551" s="345">
        <v>447940.35</v>
      </c>
      <c r="D551" s="346" t="s">
        <v>13</v>
      </c>
    </row>
    <row r="552" spans="1:4" s="343" customFormat="1" x14ac:dyDescent="0.3">
      <c r="A552" s="347">
        <v>28</v>
      </c>
      <c r="B552" s="344" t="s">
        <v>1301</v>
      </c>
      <c r="C552" s="345">
        <v>310733.46000000002</v>
      </c>
      <c r="D552" s="346" t="s">
        <v>13</v>
      </c>
    </row>
    <row r="553" spans="1:4" s="343" customFormat="1" x14ac:dyDescent="0.3">
      <c r="A553" s="347"/>
      <c r="B553" s="59" t="s">
        <v>36</v>
      </c>
      <c r="C553" s="60">
        <f>SUM(C546:C552)</f>
        <v>1784690.81</v>
      </c>
      <c r="D553" s="346"/>
    </row>
    <row r="554" spans="1:4" s="343" customFormat="1" x14ac:dyDescent="0.3">
      <c r="A554" s="153"/>
      <c r="B554" s="57" t="s">
        <v>32</v>
      </c>
      <c r="C554" s="58">
        <f>C544+C553</f>
        <v>3311321.9699999997</v>
      </c>
      <c r="D554" s="64"/>
    </row>
    <row r="555" spans="1:4" s="343" customFormat="1" x14ac:dyDescent="0.3">
      <c r="A555" s="154"/>
      <c r="B555" s="175" t="s">
        <v>3</v>
      </c>
      <c r="C555" s="176"/>
      <c r="D555" s="66"/>
    </row>
    <row r="556" spans="1:4" s="343" customFormat="1" x14ac:dyDescent="0.3">
      <c r="A556" s="577">
        <v>29</v>
      </c>
      <c r="B556" s="344" t="s">
        <v>1302</v>
      </c>
      <c r="C556" s="345">
        <v>99900</v>
      </c>
      <c r="D556" s="114" t="s">
        <v>31</v>
      </c>
    </row>
    <row r="557" spans="1:4" s="343" customFormat="1" x14ac:dyDescent="0.3">
      <c r="A557" s="571"/>
      <c r="B557" s="344" t="s">
        <v>1303</v>
      </c>
      <c r="C557" s="345">
        <v>90000</v>
      </c>
      <c r="D557" s="114" t="s">
        <v>31</v>
      </c>
    </row>
    <row r="558" spans="1:4" s="343" customFormat="1" x14ac:dyDescent="0.3">
      <c r="A558" s="571"/>
      <c r="B558" s="344" t="s">
        <v>1304</v>
      </c>
      <c r="C558" s="345">
        <v>29500</v>
      </c>
      <c r="D558" s="114" t="s">
        <v>31</v>
      </c>
    </row>
    <row r="559" spans="1:4" s="343" customFormat="1" x14ac:dyDescent="0.3">
      <c r="A559" s="571"/>
      <c r="B559" s="344" t="s">
        <v>1305</v>
      </c>
      <c r="C559" s="345">
        <v>268</v>
      </c>
      <c r="D559" s="114" t="s">
        <v>31</v>
      </c>
    </row>
    <row r="560" spans="1:4" s="343" customFormat="1" x14ac:dyDescent="0.3">
      <c r="A560" s="571"/>
      <c r="B560" s="344" t="s">
        <v>1306</v>
      </c>
      <c r="C560" s="345">
        <v>10000</v>
      </c>
      <c r="D560" s="114" t="s">
        <v>31</v>
      </c>
    </row>
    <row r="561" spans="1:6" s="343" customFormat="1" x14ac:dyDescent="0.3">
      <c r="A561" s="150"/>
      <c r="B561" s="55" t="s">
        <v>35</v>
      </c>
      <c r="C561" s="56">
        <f>SUM(C556:C560)</f>
        <v>229668</v>
      </c>
      <c r="D561" s="65"/>
    </row>
    <row r="562" spans="1:6" s="343" customFormat="1" x14ac:dyDescent="0.3">
      <c r="A562" s="154"/>
      <c r="B562" s="57" t="s">
        <v>33</v>
      </c>
      <c r="C562" s="58">
        <f>C554+C561</f>
        <v>3540989.9699999997</v>
      </c>
      <c r="D562" s="64"/>
    </row>
    <row r="563" spans="1:6" s="343" customFormat="1" ht="15" x14ac:dyDescent="0.25">
      <c r="A563" s="154"/>
      <c r="B563" s="69"/>
      <c r="C563" s="52"/>
      <c r="D563" s="66"/>
    </row>
    <row r="564" spans="1:6" s="343" customFormat="1" x14ac:dyDescent="0.3">
      <c r="A564" s="154"/>
      <c r="B564" s="69" t="s">
        <v>37</v>
      </c>
      <c r="C564" s="68" t="s">
        <v>38</v>
      </c>
      <c r="D564" s="66"/>
    </row>
    <row r="565" spans="1:6" s="343" customFormat="1" ht="15" x14ac:dyDescent="0.25">
      <c r="A565" s="154"/>
      <c r="B565" s="403"/>
      <c r="D565" s="66"/>
    </row>
    <row r="566" spans="1:6" s="148" customFormat="1" ht="15" x14ac:dyDescent="0.25">
      <c r="A566" s="154"/>
      <c r="B566" s="10"/>
      <c r="C566"/>
      <c r="D566" s="66"/>
      <c r="E566"/>
      <c r="F566"/>
    </row>
    <row r="567" spans="1:6" s="148" customFormat="1" ht="15" x14ac:dyDescent="0.25">
      <c r="A567" s="154"/>
      <c r="B567" s="403"/>
      <c r="C567"/>
      <c r="D567" s="66"/>
      <c r="E567"/>
      <c r="F567"/>
    </row>
    <row r="568" spans="1:6" s="343" customFormat="1" x14ac:dyDescent="0.3">
      <c r="A568" s="5"/>
      <c r="B568" s="564" t="s">
        <v>8</v>
      </c>
      <c r="C568" s="564"/>
      <c r="D568" s="564"/>
    </row>
    <row r="569" spans="1:6" s="343" customFormat="1" x14ac:dyDescent="0.3">
      <c r="A569" s="5"/>
      <c r="B569" s="6"/>
      <c r="C569" s="7"/>
      <c r="D569" s="61" t="s">
        <v>9</v>
      </c>
    </row>
    <row r="570" spans="1:6" s="343" customFormat="1" ht="29.25" customHeight="1" x14ac:dyDescent="0.3">
      <c r="A570" s="565" t="s">
        <v>762</v>
      </c>
      <c r="B570" s="565"/>
      <c r="C570" s="565"/>
      <c r="D570" s="565"/>
    </row>
    <row r="571" spans="1:6" s="343" customFormat="1" x14ac:dyDescent="0.3">
      <c r="A571" s="5"/>
      <c r="B571" s="8"/>
      <c r="C571" s="9" t="s">
        <v>1353</v>
      </c>
      <c r="D571" s="62">
        <v>45337</v>
      </c>
    </row>
    <row r="572" spans="1:6" s="343" customFormat="1" ht="12" customHeight="1" x14ac:dyDescent="0.3">
      <c r="A572" s="566" t="s">
        <v>5</v>
      </c>
      <c r="B572" s="566" t="s">
        <v>6</v>
      </c>
      <c r="C572" s="567" t="s">
        <v>10</v>
      </c>
      <c r="D572" s="569" t="s">
        <v>7</v>
      </c>
    </row>
    <row r="573" spans="1:6" s="343" customFormat="1" ht="12" customHeight="1" x14ac:dyDescent="0.3">
      <c r="A573" s="563"/>
      <c r="B573" s="563"/>
      <c r="C573" s="568"/>
      <c r="D573" s="569"/>
    </row>
    <row r="574" spans="1:6" s="343" customFormat="1" x14ac:dyDescent="0.3">
      <c r="A574" s="347">
        <v>1</v>
      </c>
      <c r="B574" s="344" t="s">
        <v>1354</v>
      </c>
      <c r="C574" s="345">
        <v>35000</v>
      </c>
      <c r="D574" s="346" t="s">
        <v>12</v>
      </c>
    </row>
    <row r="575" spans="1:6" s="343" customFormat="1" x14ac:dyDescent="0.3">
      <c r="A575" s="347">
        <v>2</v>
      </c>
      <c r="B575" s="344" t="s">
        <v>1355</v>
      </c>
      <c r="C575" s="345">
        <v>38652</v>
      </c>
      <c r="D575" s="346" t="s">
        <v>12</v>
      </c>
    </row>
    <row r="576" spans="1:6" s="343" customFormat="1" x14ac:dyDescent="0.3">
      <c r="A576" s="347">
        <v>3</v>
      </c>
      <c r="B576" s="344" t="s">
        <v>1356</v>
      </c>
      <c r="C576" s="345">
        <v>40500</v>
      </c>
      <c r="D576" s="346" t="s">
        <v>12</v>
      </c>
    </row>
    <row r="577" spans="1:4" s="343" customFormat="1" x14ac:dyDescent="0.3">
      <c r="A577" s="347">
        <v>4</v>
      </c>
      <c r="B577" s="344" t="s">
        <v>1357</v>
      </c>
      <c r="C577" s="345">
        <v>20900</v>
      </c>
      <c r="D577" s="346" t="s">
        <v>12</v>
      </c>
    </row>
    <row r="578" spans="1:4" s="343" customFormat="1" ht="21.6" x14ac:dyDescent="0.3">
      <c r="A578" s="334">
        <v>5</v>
      </c>
      <c r="B578" s="53" t="s">
        <v>1358</v>
      </c>
      <c r="C578" s="45">
        <v>99900</v>
      </c>
      <c r="D578" s="70" t="s">
        <v>12</v>
      </c>
    </row>
    <row r="579" spans="1:4" s="343" customFormat="1" x14ac:dyDescent="0.3">
      <c r="A579" s="347">
        <v>6</v>
      </c>
      <c r="B579" s="344" t="s">
        <v>1359</v>
      </c>
      <c r="C579" s="345">
        <v>89899</v>
      </c>
      <c r="D579" s="346" t="s">
        <v>12</v>
      </c>
    </row>
    <row r="580" spans="1:4" s="343" customFormat="1" ht="13.5" customHeight="1" x14ac:dyDescent="0.3">
      <c r="A580" s="347">
        <v>7</v>
      </c>
      <c r="B580" s="344" t="s">
        <v>1360</v>
      </c>
      <c r="C580" s="345">
        <v>107783</v>
      </c>
      <c r="D580" s="346" t="s">
        <v>12</v>
      </c>
    </row>
    <row r="581" spans="1:4" s="343" customFormat="1" ht="13.5" customHeight="1" x14ac:dyDescent="0.3">
      <c r="A581" s="347">
        <v>8</v>
      </c>
      <c r="B581" s="344" t="s">
        <v>1362</v>
      </c>
      <c r="C581" s="345">
        <v>5400</v>
      </c>
      <c r="D581" s="346" t="s">
        <v>12</v>
      </c>
    </row>
    <row r="582" spans="1:4" s="343" customFormat="1" x14ac:dyDescent="0.3">
      <c r="A582" s="347"/>
      <c r="B582" s="344"/>
      <c r="C582" s="345"/>
      <c r="D582" s="346" t="s">
        <v>12</v>
      </c>
    </row>
    <row r="583" spans="1:4" s="343" customFormat="1" x14ac:dyDescent="0.3">
      <c r="A583" s="211"/>
      <c r="B583" s="213" t="s">
        <v>34</v>
      </c>
      <c r="C583" s="214">
        <f>SUM(C574:C582)</f>
        <v>438034</v>
      </c>
      <c r="D583" s="212"/>
    </row>
    <row r="584" spans="1:4" s="343" customFormat="1" x14ac:dyDescent="0.3">
      <c r="A584" s="152" t="s">
        <v>30</v>
      </c>
      <c r="B584" s="49"/>
      <c r="C584" s="345"/>
      <c r="D584" s="346"/>
    </row>
    <row r="585" spans="1:4" s="343" customFormat="1" ht="16.5" customHeight="1" x14ac:dyDescent="0.3">
      <c r="A585" s="347">
        <v>9</v>
      </c>
      <c r="B585" s="344" t="s">
        <v>1361</v>
      </c>
      <c r="C585" s="345">
        <v>498770</v>
      </c>
      <c r="D585" s="346" t="s">
        <v>13</v>
      </c>
    </row>
    <row r="586" spans="1:4" s="343" customFormat="1" ht="15" x14ac:dyDescent="0.25">
      <c r="A586" s="347"/>
      <c r="B586" s="344"/>
      <c r="C586" s="345"/>
      <c r="D586" s="346" t="s">
        <v>13</v>
      </c>
    </row>
    <row r="587" spans="1:4" s="343" customFormat="1" x14ac:dyDescent="0.3">
      <c r="A587" s="347"/>
      <c r="B587" s="59" t="s">
        <v>36</v>
      </c>
      <c r="C587" s="60">
        <f>SUM(C585:C586)</f>
        <v>498770</v>
      </c>
      <c r="D587" s="346"/>
    </row>
    <row r="588" spans="1:4" s="343" customFormat="1" x14ac:dyDescent="0.3">
      <c r="A588" s="153"/>
      <c r="B588" s="57" t="s">
        <v>32</v>
      </c>
      <c r="C588" s="58">
        <f>C583+C587</f>
        <v>936804</v>
      </c>
      <c r="D588" s="64"/>
    </row>
    <row r="589" spans="1:4" s="343" customFormat="1" x14ac:dyDescent="0.3">
      <c r="A589" s="154"/>
      <c r="B589" s="57" t="s">
        <v>33</v>
      </c>
      <c r="C589" s="58">
        <f>C588</f>
        <v>936804</v>
      </c>
      <c r="D589" s="64"/>
    </row>
    <row r="590" spans="1:4" s="343" customFormat="1" ht="15" x14ac:dyDescent="0.25">
      <c r="A590" s="154"/>
      <c r="B590" s="69"/>
      <c r="C590" s="52"/>
      <c r="D590" s="66"/>
    </row>
    <row r="591" spans="1:4" s="343" customFormat="1" x14ac:dyDescent="0.3">
      <c r="A591" s="154"/>
      <c r="B591" s="69" t="s">
        <v>37</v>
      </c>
      <c r="C591" s="68" t="s">
        <v>38</v>
      </c>
      <c r="D591" s="66"/>
    </row>
    <row r="592" spans="1:4" s="343" customFormat="1" ht="15" x14ac:dyDescent="0.25">
      <c r="A592" s="154"/>
      <c r="B592" s="403"/>
      <c r="D592" s="66"/>
    </row>
    <row r="593" spans="1:6" s="148" customFormat="1" ht="15" x14ac:dyDescent="0.25">
      <c r="A593" s="154"/>
      <c r="B593" s="403"/>
      <c r="C593"/>
      <c r="D593" s="66"/>
      <c r="E593"/>
      <c r="F593"/>
    </row>
    <row r="594" spans="1:6" s="343" customFormat="1" ht="15" x14ac:dyDescent="0.25">
      <c r="A594" s="154"/>
      <c r="B594" s="10"/>
      <c r="D594" s="66"/>
    </row>
    <row r="595" spans="1:6" s="343" customFormat="1" x14ac:dyDescent="0.3">
      <c r="A595" s="5"/>
      <c r="B595" s="564" t="s">
        <v>8</v>
      </c>
      <c r="C595" s="564"/>
      <c r="D595" s="564"/>
    </row>
    <row r="596" spans="1:6" s="343" customFormat="1" x14ac:dyDescent="0.3">
      <c r="A596" s="5"/>
      <c r="B596" s="6"/>
      <c r="C596" s="7"/>
      <c r="D596" s="61" t="s">
        <v>9</v>
      </c>
    </row>
    <row r="597" spans="1:6" s="343" customFormat="1" ht="29.25" customHeight="1" x14ac:dyDescent="0.3">
      <c r="A597" s="565" t="s">
        <v>762</v>
      </c>
      <c r="B597" s="565"/>
      <c r="C597" s="565"/>
      <c r="D597" s="565"/>
    </row>
    <row r="598" spans="1:6" s="343" customFormat="1" x14ac:dyDescent="0.3">
      <c r="A598" s="5"/>
      <c r="B598" s="8"/>
      <c r="C598" s="9" t="s">
        <v>1372</v>
      </c>
      <c r="D598" s="62">
        <v>45338</v>
      </c>
    </row>
    <row r="599" spans="1:6" s="343" customFormat="1" ht="12" customHeight="1" x14ac:dyDescent="0.3">
      <c r="A599" s="566" t="s">
        <v>5</v>
      </c>
      <c r="B599" s="566" t="s">
        <v>6</v>
      </c>
      <c r="C599" s="567" t="s">
        <v>10</v>
      </c>
      <c r="D599" s="569" t="s">
        <v>7</v>
      </c>
    </row>
    <row r="600" spans="1:6" s="343" customFormat="1" ht="12" customHeight="1" x14ac:dyDescent="0.3">
      <c r="A600" s="563"/>
      <c r="B600" s="563"/>
      <c r="C600" s="568"/>
      <c r="D600" s="569"/>
    </row>
    <row r="601" spans="1:6" s="343" customFormat="1" x14ac:dyDescent="0.3">
      <c r="A601" s="334">
        <v>1</v>
      </c>
      <c r="B601" s="53" t="s">
        <v>1373</v>
      </c>
      <c r="C601" s="45">
        <v>26945.8</v>
      </c>
      <c r="D601" s="70" t="s">
        <v>12</v>
      </c>
    </row>
    <row r="602" spans="1:6" s="343" customFormat="1" x14ac:dyDescent="0.3">
      <c r="A602" s="347">
        <v>2</v>
      </c>
      <c r="B602" s="344" t="s">
        <v>1374</v>
      </c>
      <c r="C602" s="345">
        <v>18754.27</v>
      </c>
      <c r="D602" s="346" t="s">
        <v>12</v>
      </c>
    </row>
    <row r="603" spans="1:6" s="343" customFormat="1" ht="13.5" customHeight="1" x14ac:dyDescent="0.3">
      <c r="A603" s="558">
        <v>3</v>
      </c>
      <c r="B603" s="344" t="s">
        <v>1395</v>
      </c>
      <c r="C603" s="345">
        <v>9377.14</v>
      </c>
      <c r="D603" s="346" t="s">
        <v>12</v>
      </c>
    </row>
    <row r="604" spans="1:6" s="343" customFormat="1" x14ac:dyDescent="0.3">
      <c r="A604" s="573"/>
      <c r="B604" s="344" t="s">
        <v>1391</v>
      </c>
      <c r="C604" s="345">
        <v>37508.54</v>
      </c>
      <c r="D604" s="346" t="s">
        <v>12</v>
      </c>
    </row>
    <row r="605" spans="1:6" s="343" customFormat="1" x14ac:dyDescent="0.3">
      <c r="A605" s="573"/>
      <c r="B605" s="53" t="s">
        <v>1392</v>
      </c>
      <c r="C605" s="45">
        <v>10314.85</v>
      </c>
      <c r="D605" s="70" t="s">
        <v>12</v>
      </c>
    </row>
    <row r="606" spans="1:6" s="343" customFormat="1" x14ac:dyDescent="0.3">
      <c r="A606" s="573"/>
      <c r="B606" s="344" t="s">
        <v>1393</v>
      </c>
      <c r="C606" s="345">
        <v>2625.6</v>
      </c>
      <c r="D606" s="346" t="s">
        <v>12</v>
      </c>
    </row>
    <row r="607" spans="1:6" s="343" customFormat="1" x14ac:dyDescent="0.3">
      <c r="A607" s="574"/>
      <c r="B607" s="344" t="s">
        <v>1394</v>
      </c>
      <c r="C607" s="345">
        <v>3563.31</v>
      </c>
      <c r="D607" s="346" t="s">
        <v>12</v>
      </c>
    </row>
    <row r="608" spans="1:6" s="343" customFormat="1" x14ac:dyDescent="0.3">
      <c r="A608" s="347">
        <v>4</v>
      </c>
      <c r="B608" s="344" t="s">
        <v>1379</v>
      </c>
      <c r="C608" s="345">
        <v>50000</v>
      </c>
      <c r="D608" s="346" t="s">
        <v>12</v>
      </c>
    </row>
    <row r="609" spans="1:4" s="343" customFormat="1" x14ac:dyDescent="0.3">
      <c r="A609" s="558">
        <v>5</v>
      </c>
      <c r="B609" s="344" t="s">
        <v>1380</v>
      </c>
      <c r="C609" s="345">
        <v>52095.199999999997</v>
      </c>
      <c r="D609" s="346" t="s">
        <v>12</v>
      </c>
    </row>
    <row r="610" spans="1:4" s="343" customFormat="1" x14ac:dyDescent="0.3">
      <c r="A610" s="573"/>
      <c r="B610" s="344" t="s">
        <v>1381</v>
      </c>
      <c r="C610" s="345">
        <v>52095.199999999997</v>
      </c>
      <c r="D610" s="346" t="s">
        <v>12</v>
      </c>
    </row>
    <row r="611" spans="1:4" s="343" customFormat="1" x14ac:dyDescent="0.3">
      <c r="A611" s="573"/>
      <c r="B611" s="344" t="s">
        <v>1382</v>
      </c>
      <c r="C611" s="345">
        <v>52095.199999999997</v>
      </c>
      <c r="D611" s="346" t="s">
        <v>12</v>
      </c>
    </row>
    <row r="612" spans="1:4" s="343" customFormat="1" ht="16.5" customHeight="1" x14ac:dyDescent="0.3">
      <c r="A612" s="573"/>
      <c r="B612" s="344" t="s">
        <v>1383</v>
      </c>
      <c r="C612" s="345">
        <v>52095.199999999997</v>
      </c>
      <c r="D612" s="346" t="s">
        <v>12</v>
      </c>
    </row>
    <row r="613" spans="1:4" s="343" customFormat="1" x14ac:dyDescent="0.3">
      <c r="A613" s="573"/>
      <c r="B613" s="53" t="s">
        <v>1384</v>
      </c>
      <c r="C613" s="45">
        <v>52095.199999999997</v>
      </c>
      <c r="D613" s="70" t="s">
        <v>12</v>
      </c>
    </row>
    <row r="614" spans="1:4" s="343" customFormat="1" x14ac:dyDescent="0.3">
      <c r="A614" s="573"/>
      <c r="B614" s="344" t="s">
        <v>1385</v>
      </c>
      <c r="C614" s="345">
        <v>52095.199999999997</v>
      </c>
      <c r="D614" s="346" t="s">
        <v>12</v>
      </c>
    </row>
    <row r="615" spans="1:4" s="343" customFormat="1" ht="21.6" x14ac:dyDescent="0.3">
      <c r="A615" s="573"/>
      <c r="B615" s="53" t="s">
        <v>1386</v>
      </c>
      <c r="C615" s="45">
        <v>52095.199999999997</v>
      </c>
      <c r="D615" s="70" t="s">
        <v>12</v>
      </c>
    </row>
    <row r="616" spans="1:4" s="343" customFormat="1" x14ac:dyDescent="0.3">
      <c r="A616" s="573"/>
      <c r="B616" s="344" t="s">
        <v>1387</v>
      </c>
      <c r="C616" s="345">
        <v>59909.48</v>
      </c>
      <c r="D616" s="346" t="s">
        <v>12</v>
      </c>
    </row>
    <row r="617" spans="1:4" s="343" customFormat="1" x14ac:dyDescent="0.3">
      <c r="A617" s="573"/>
      <c r="B617" s="344" t="s">
        <v>1388</v>
      </c>
      <c r="C617" s="345">
        <v>59909.48</v>
      </c>
      <c r="D617" s="346" t="s">
        <v>12</v>
      </c>
    </row>
    <row r="618" spans="1:4" s="343" customFormat="1" x14ac:dyDescent="0.3">
      <c r="A618" s="574"/>
      <c r="B618" s="344" t="s">
        <v>1389</v>
      </c>
      <c r="C618" s="345">
        <v>54699.96</v>
      </c>
      <c r="D618" s="346" t="s">
        <v>12</v>
      </c>
    </row>
    <row r="619" spans="1:4" s="343" customFormat="1" x14ac:dyDescent="0.3">
      <c r="A619" s="347">
        <v>6</v>
      </c>
      <c r="B619" s="344" t="s">
        <v>1396</v>
      </c>
      <c r="C619" s="345">
        <v>14855</v>
      </c>
      <c r="D619" s="346" t="s">
        <v>12</v>
      </c>
    </row>
    <row r="620" spans="1:4" s="343" customFormat="1" x14ac:dyDescent="0.3">
      <c r="A620" s="347">
        <v>7</v>
      </c>
      <c r="B620" s="344" t="s">
        <v>1397</v>
      </c>
      <c r="C620" s="345">
        <v>32762</v>
      </c>
      <c r="D620" s="346" t="s">
        <v>12</v>
      </c>
    </row>
    <row r="621" spans="1:4" s="343" customFormat="1" x14ac:dyDescent="0.3">
      <c r="A621" s="347"/>
      <c r="B621" s="344"/>
      <c r="C621" s="345"/>
      <c r="D621" s="346" t="s">
        <v>12</v>
      </c>
    </row>
    <row r="622" spans="1:4" s="343" customFormat="1" x14ac:dyDescent="0.3">
      <c r="A622" s="211"/>
      <c r="B622" s="213" t="s">
        <v>34</v>
      </c>
      <c r="C622" s="214">
        <f>SUM(C601:C621)</f>
        <v>745891.83000000007</v>
      </c>
      <c r="D622" s="212"/>
    </row>
    <row r="623" spans="1:4" s="343" customFormat="1" x14ac:dyDescent="0.3">
      <c r="A623" s="152" t="s">
        <v>30</v>
      </c>
      <c r="B623" s="49"/>
      <c r="C623" s="345"/>
      <c r="D623" s="346"/>
    </row>
    <row r="624" spans="1:4" s="343" customFormat="1" ht="16.5" customHeight="1" x14ac:dyDescent="0.3">
      <c r="A624" s="347">
        <v>8</v>
      </c>
      <c r="B624" s="344" t="s">
        <v>1398</v>
      </c>
      <c r="C624" s="345">
        <v>10507.2</v>
      </c>
      <c r="D624" s="346" t="s">
        <v>13</v>
      </c>
    </row>
    <row r="625" spans="1:4" s="343" customFormat="1" x14ac:dyDescent="0.3">
      <c r="A625" s="347">
        <v>9</v>
      </c>
      <c r="B625" s="344" t="s">
        <v>1399</v>
      </c>
      <c r="C625" s="345">
        <v>13600</v>
      </c>
      <c r="D625" s="346" t="s">
        <v>13</v>
      </c>
    </row>
    <row r="626" spans="1:4" s="343" customFormat="1" ht="31.8" x14ac:dyDescent="0.3">
      <c r="A626" s="347">
        <v>10</v>
      </c>
      <c r="B626" s="344" t="s">
        <v>1400</v>
      </c>
      <c r="C626" s="345">
        <v>420050</v>
      </c>
      <c r="D626" s="346" t="s">
        <v>13</v>
      </c>
    </row>
    <row r="627" spans="1:4" s="343" customFormat="1" x14ac:dyDescent="0.3">
      <c r="A627" s="347">
        <v>11</v>
      </c>
      <c r="B627" s="344" t="s">
        <v>1401</v>
      </c>
      <c r="C627" s="345">
        <v>197820</v>
      </c>
      <c r="D627" s="346" t="s">
        <v>13</v>
      </c>
    </row>
    <row r="628" spans="1:4" s="343" customFormat="1" x14ac:dyDescent="0.3">
      <c r="A628" s="347">
        <v>12</v>
      </c>
      <c r="B628" s="344" t="s">
        <v>1402</v>
      </c>
      <c r="C628" s="345">
        <v>2500</v>
      </c>
      <c r="D628" s="346" t="s">
        <v>13</v>
      </c>
    </row>
    <row r="629" spans="1:4" s="343" customFormat="1" ht="15" x14ac:dyDescent="0.25">
      <c r="A629" s="347"/>
      <c r="B629" s="344"/>
      <c r="C629" s="345"/>
      <c r="D629" s="346" t="s">
        <v>13</v>
      </c>
    </row>
    <row r="630" spans="1:4" s="343" customFormat="1" x14ac:dyDescent="0.3">
      <c r="A630" s="347"/>
      <c r="B630" s="59" t="s">
        <v>36</v>
      </c>
      <c r="C630" s="60">
        <f>SUM(C624:C629)</f>
        <v>644477.19999999995</v>
      </c>
      <c r="D630" s="346"/>
    </row>
    <row r="631" spans="1:4" s="343" customFormat="1" x14ac:dyDescent="0.3">
      <c r="A631" s="153"/>
      <c r="B631" s="57" t="s">
        <v>32</v>
      </c>
      <c r="C631" s="58">
        <f>C622+C630</f>
        <v>1390369.03</v>
      </c>
      <c r="D631" s="64"/>
    </row>
    <row r="632" spans="1:4" s="343" customFormat="1" x14ac:dyDescent="0.3">
      <c r="A632" s="154"/>
      <c r="B632" s="175" t="s">
        <v>3</v>
      </c>
      <c r="C632" s="176"/>
      <c r="D632" s="66"/>
    </row>
    <row r="633" spans="1:4" s="343" customFormat="1" x14ac:dyDescent="0.3">
      <c r="A633" s="577">
        <v>13</v>
      </c>
      <c r="B633" s="344" t="s">
        <v>816</v>
      </c>
      <c r="C633" s="345">
        <v>500000</v>
      </c>
      <c r="D633" s="114" t="s">
        <v>31</v>
      </c>
    </row>
    <row r="634" spans="1:4" s="343" customFormat="1" x14ac:dyDescent="0.3">
      <c r="A634" s="571"/>
      <c r="B634" s="344" t="s">
        <v>1375</v>
      </c>
      <c r="C634" s="345">
        <v>5910.15</v>
      </c>
      <c r="D634" s="114" t="s">
        <v>31</v>
      </c>
    </row>
    <row r="635" spans="1:4" s="343" customFormat="1" x14ac:dyDescent="0.3">
      <c r="A635" s="571"/>
      <c r="B635" s="344" t="s">
        <v>1376</v>
      </c>
      <c r="C635" s="345">
        <v>1859</v>
      </c>
      <c r="D635" s="114" t="s">
        <v>31</v>
      </c>
    </row>
    <row r="636" spans="1:4" s="343" customFormat="1" x14ac:dyDescent="0.3">
      <c r="A636" s="571"/>
      <c r="B636" s="344" t="s">
        <v>1377</v>
      </c>
      <c r="C636" s="345">
        <v>1500</v>
      </c>
      <c r="D636" s="114" t="s">
        <v>31</v>
      </c>
    </row>
    <row r="637" spans="1:4" s="343" customFormat="1" x14ac:dyDescent="0.3">
      <c r="A637" s="571"/>
      <c r="B637" s="344" t="s">
        <v>1378</v>
      </c>
      <c r="C637" s="345">
        <v>20190</v>
      </c>
      <c r="D637" s="114" t="s">
        <v>31</v>
      </c>
    </row>
    <row r="638" spans="1:4" s="343" customFormat="1" x14ac:dyDescent="0.3">
      <c r="A638" s="150"/>
      <c r="B638" s="55" t="s">
        <v>35</v>
      </c>
      <c r="C638" s="56">
        <f>SUM(C633:C637)</f>
        <v>529459.15</v>
      </c>
      <c r="D638" s="65"/>
    </row>
    <row r="639" spans="1:4" s="343" customFormat="1" x14ac:dyDescent="0.3">
      <c r="A639" s="154"/>
      <c r="B639" s="57" t="s">
        <v>33</v>
      </c>
      <c r="C639" s="58">
        <f>C631+C638</f>
        <v>1919828.1800000002</v>
      </c>
      <c r="D639" s="64"/>
    </row>
    <row r="640" spans="1:4" s="343" customFormat="1" ht="15" x14ac:dyDescent="0.25">
      <c r="A640" s="154"/>
      <c r="B640" s="69"/>
      <c r="C640" s="52"/>
      <c r="D640" s="66"/>
    </row>
    <row r="641" spans="1:6" s="343" customFormat="1" x14ac:dyDescent="0.3">
      <c r="A641" s="154"/>
      <c r="B641" s="69" t="s">
        <v>37</v>
      </c>
      <c r="C641" s="68" t="s">
        <v>38</v>
      </c>
      <c r="D641" s="66"/>
    </row>
    <row r="642" spans="1:6" s="148" customFormat="1" ht="15" x14ac:dyDescent="0.25">
      <c r="A642" s="154"/>
      <c r="B642" s="10"/>
      <c r="C642"/>
      <c r="D642" s="66"/>
      <c r="E642"/>
      <c r="F642"/>
    </row>
    <row r="643" spans="1:6" s="148" customFormat="1" ht="15" x14ac:dyDescent="0.25">
      <c r="A643" s="154"/>
      <c r="B643" s="10"/>
      <c r="C643"/>
      <c r="D643" s="66"/>
      <c r="E643"/>
      <c r="F643"/>
    </row>
    <row r="644" spans="1:6" s="148" customFormat="1" ht="15" x14ac:dyDescent="0.25">
      <c r="A644" s="154"/>
      <c r="B644" s="10"/>
      <c r="C644"/>
      <c r="D644" s="66"/>
      <c r="E644"/>
      <c r="F644"/>
    </row>
    <row r="645" spans="1:6" s="148" customFormat="1" ht="15" x14ac:dyDescent="0.25">
      <c r="A645" s="154"/>
      <c r="B645" s="10"/>
      <c r="C645" s="343"/>
      <c r="D645" s="66"/>
      <c r="E645"/>
      <c r="F645"/>
    </row>
    <row r="646" spans="1:6" s="343" customFormat="1" ht="15" x14ac:dyDescent="0.25">
      <c r="A646" s="154"/>
      <c r="B646" s="10"/>
      <c r="D646" s="66"/>
    </row>
    <row r="647" spans="1:6" s="343" customFormat="1" x14ac:dyDescent="0.3">
      <c r="A647" s="5"/>
      <c r="B647" s="564" t="s">
        <v>8</v>
      </c>
      <c r="C647" s="564"/>
      <c r="D647" s="564"/>
    </row>
    <row r="648" spans="1:6" s="343" customFormat="1" x14ac:dyDescent="0.3">
      <c r="A648" s="5"/>
      <c r="B648" s="6"/>
      <c r="C648" s="7"/>
      <c r="D648" s="61" t="s">
        <v>9</v>
      </c>
    </row>
    <row r="649" spans="1:6" s="343" customFormat="1" ht="29.25" customHeight="1" x14ac:dyDescent="0.3">
      <c r="A649" s="565" t="s">
        <v>762</v>
      </c>
      <c r="B649" s="565"/>
      <c r="C649" s="565"/>
      <c r="D649" s="565"/>
    </row>
    <row r="650" spans="1:6" s="343" customFormat="1" x14ac:dyDescent="0.3">
      <c r="A650" s="5"/>
      <c r="B650" s="8"/>
      <c r="C650" s="9" t="s">
        <v>1412</v>
      </c>
      <c r="D650" s="62">
        <v>45344</v>
      </c>
    </row>
    <row r="651" spans="1:6" s="343" customFormat="1" ht="12" customHeight="1" x14ac:dyDescent="0.3">
      <c r="A651" s="566" t="s">
        <v>5</v>
      </c>
      <c r="B651" s="566" t="s">
        <v>6</v>
      </c>
      <c r="C651" s="567" t="s">
        <v>10</v>
      </c>
      <c r="D651" s="569" t="s">
        <v>7</v>
      </c>
    </row>
    <row r="652" spans="1:6" s="343" customFormat="1" ht="12" customHeight="1" x14ac:dyDescent="0.3">
      <c r="A652" s="563"/>
      <c r="B652" s="563"/>
      <c r="C652" s="568"/>
      <c r="D652" s="569"/>
    </row>
    <row r="653" spans="1:6" s="343" customFormat="1" x14ac:dyDescent="0.3">
      <c r="A653" s="347">
        <v>1</v>
      </c>
      <c r="B653" s="344" t="s">
        <v>1413</v>
      </c>
      <c r="C653" s="345">
        <v>52415.77</v>
      </c>
      <c r="D653" s="346" t="s">
        <v>12</v>
      </c>
    </row>
    <row r="654" spans="1:6" s="343" customFormat="1" x14ac:dyDescent="0.3">
      <c r="A654" s="347">
        <v>2</v>
      </c>
      <c r="B654" s="344" t="s">
        <v>1414</v>
      </c>
      <c r="C654" s="345">
        <v>66293</v>
      </c>
      <c r="D654" s="346" t="s">
        <v>12</v>
      </c>
    </row>
    <row r="655" spans="1:6" s="343" customFormat="1" x14ac:dyDescent="0.3">
      <c r="A655" s="347">
        <v>3</v>
      </c>
      <c r="B655" s="344" t="s">
        <v>1415</v>
      </c>
      <c r="C655" s="345">
        <v>301723.8</v>
      </c>
      <c r="D655" s="346" t="s">
        <v>12</v>
      </c>
    </row>
    <row r="656" spans="1:6" s="343" customFormat="1" ht="21.6" x14ac:dyDescent="0.3">
      <c r="A656" s="347">
        <v>4</v>
      </c>
      <c r="B656" s="344" t="s">
        <v>131</v>
      </c>
      <c r="C656" s="345">
        <v>312014.5</v>
      </c>
      <c r="D656" s="346" t="s">
        <v>12</v>
      </c>
    </row>
    <row r="657" spans="1:6" s="343" customFormat="1" x14ac:dyDescent="0.3">
      <c r="A657" s="347">
        <v>5</v>
      </c>
      <c r="B657" s="344" t="s">
        <v>1417</v>
      </c>
      <c r="C657" s="345">
        <v>11600</v>
      </c>
      <c r="D657" s="346" t="s">
        <v>12</v>
      </c>
    </row>
    <row r="658" spans="1:6" s="343" customFormat="1" ht="21.6" x14ac:dyDescent="0.3">
      <c r="A658" s="347">
        <v>6</v>
      </c>
      <c r="B658" s="344" t="s">
        <v>1420</v>
      </c>
      <c r="C658" s="345">
        <v>88400</v>
      </c>
      <c r="D658" s="346" t="s">
        <v>12</v>
      </c>
    </row>
    <row r="659" spans="1:6" s="343" customFormat="1" ht="21.6" x14ac:dyDescent="0.3">
      <c r="A659" s="347">
        <v>7</v>
      </c>
      <c r="B659" s="53" t="s">
        <v>466</v>
      </c>
      <c r="C659" s="45">
        <v>2120000</v>
      </c>
      <c r="D659" s="70" t="s">
        <v>12</v>
      </c>
    </row>
    <row r="660" spans="1:6" s="343" customFormat="1" x14ac:dyDescent="0.3">
      <c r="A660" s="347"/>
      <c r="B660" s="344"/>
      <c r="C660" s="345"/>
      <c r="D660" s="346" t="s">
        <v>12</v>
      </c>
    </row>
    <row r="661" spans="1:6" s="343" customFormat="1" x14ac:dyDescent="0.3">
      <c r="A661" s="211"/>
      <c r="B661" s="213" t="s">
        <v>34</v>
      </c>
      <c r="C661" s="214">
        <f>SUM(C653:C660)</f>
        <v>2952447.07</v>
      </c>
      <c r="D661" s="212"/>
    </row>
    <row r="662" spans="1:6" s="343" customFormat="1" x14ac:dyDescent="0.3">
      <c r="A662" s="152" t="s">
        <v>30</v>
      </c>
      <c r="B662" s="49"/>
      <c r="C662" s="345"/>
      <c r="D662" s="346"/>
    </row>
    <row r="663" spans="1:6" s="343" customFormat="1" x14ac:dyDescent="0.3">
      <c r="A663" s="347">
        <v>8</v>
      </c>
      <c r="B663" s="344" t="s">
        <v>1421</v>
      </c>
      <c r="C663" s="345">
        <v>4320</v>
      </c>
      <c r="D663" s="346" t="s">
        <v>13</v>
      </c>
    </row>
    <row r="664" spans="1:6" s="343" customFormat="1" x14ac:dyDescent="0.3">
      <c r="A664" s="347">
        <v>9</v>
      </c>
      <c r="B664" s="344" t="s">
        <v>1416</v>
      </c>
      <c r="C664" s="345">
        <v>249441.28</v>
      </c>
      <c r="D664" s="346" t="s">
        <v>13</v>
      </c>
    </row>
    <row r="665" spans="1:6" s="343" customFormat="1" x14ac:dyDescent="0.3">
      <c r="A665" s="347">
        <v>10</v>
      </c>
      <c r="B665" s="344" t="s">
        <v>1427</v>
      </c>
      <c r="C665" s="345">
        <v>99900</v>
      </c>
      <c r="D665" s="346" t="s">
        <v>13</v>
      </c>
    </row>
    <row r="666" spans="1:6" s="343" customFormat="1" x14ac:dyDescent="0.3">
      <c r="A666" s="347"/>
      <c r="B666" s="59" t="s">
        <v>36</v>
      </c>
      <c r="C666" s="60">
        <f>SUM(C663:C665)</f>
        <v>353661.28</v>
      </c>
      <c r="D666" s="346"/>
    </row>
    <row r="667" spans="1:6" s="343" customFormat="1" x14ac:dyDescent="0.3">
      <c r="A667" s="153"/>
      <c r="B667" s="57" t="s">
        <v>32</v>
      </c>
      <c r="C667" s="58">
        <f>C661+C666</f>
        <v>3306108.3499999996</v>
      </c>
      <c r="D667" s="64"/>
    </row>
    <row r="668" spans="1:6" s="343" customFormat="1" x14ac:dyDescent="0.3">
      <c r="A668" s="154"/>
      <c r="B668" s="57" t="s">
        <v>33</v>
      </c>
      <c r="C668" s="58">
        <f>C667</f>
        <v>3306108.3499999996</v>
      </c>
      <c r="D668" s="64"/>
    </row>
    <row r="669" spans="1:6" s="343" customFormat="1" ht="15" x14ac:dyDescent="0.25">
      <c r="A669" s="154"/>
      <c r="B669" s="69"/>
      <c r="C669" s="52"/>
      <c r="D669" s="66"/>
    </row>
    <row r="670" spans="1:6" s="343" customFormat="1" x14ac:dyDescent="0.3">
      <c r="A670" s="154"/>
      <c r="B670" s="69" t="s">
        <v>37</v>
      </c>
      <c r="C670" s="68" t="s">
        <v>38</v>
      </c>
      <c r="D670" s="66"/>
    </row>
    <row r="671" spans="1:6" s="343" customFormat="1" ht="15" x14ac:dyDescent="0.25">
      <c r="A671" s="154"/>
      <c r="B671" s="10"/>
      <c r="D671" s="66"/>
    </row>
    <row r="672" spans="1:6" s="148" customFormat="1" ht="15" x14ac:dyDescent="0.25">
      <c r="A672" s="154"/>
      <c r="B672" s="10"/>
      <c r="C672" s="343"/>
      <c r="D672" s="66"/>
      <c r="E672"/>
      <c r="F672"/>
    </row>
    <row r="673" spans="1:4" s="343" customFormat="1" ht="15" x14ac:dyDescent="0.25">
      <c r="A673" s="154"/>
      <c r="B673" s="10"/>
      <c r="D673" s="66"/>
    </row>
    <row r="674" spans="1:4" s="343" customFormat="1" x14ac:dyDescent="0.3">
      <c r="A674" s="5"/>
      <c r="B674" s="564" t="s">
        <v>8</v>
      </c>
      <c r="C674" s="564"/>
      <c r="D674" s="564"/>
    </row>
    <row r="675" spans="1:4" s="343" customFormat="1" x14ac:dyDescent="0.3">
      <c r="A675" s="5"/>
      <c r="B675" s="6"/>
      <c r="C675" s="7"/>
      <c r="D675" s="61" t="s">
        <v>9</v>
      </c>
    </row>
    <row r="676" spans="1:4" s="343" customFormat="1" ht="29.25" customHeight="1" x14ac:dyDescent="0.3">
      <c r="A676" s="565" t="s">
        <v>762</v>
      </c>
      <c r="B676" s="565"/>
      <c r="C676" s="565"/>
      <c r="D676" s="565"/>
    </row>
    <row r="677" spans="1:4" s="343" customFormat="1" x14ac:dyDescent="0.3">
      <c r="A677" s="5"/>
      <c r="B677" s="8"/>
      <c r="C677" s="9" t="s">
        <v>1433</v>
      </c>
      <c r="D677" s="62">
        <v>45352</v>
      </c>
    </row>
    <row r="678" spans="1:4" s="343" customFormat="1" ht="12" customHeight="1" x14ac:dyDescent="0.3">
      <c r="A678" s="566" t="s">
        <v>5</v>
      </c>
      <c r="B678" s="566" t="s">
        <v>6</v>
      </c>
      <c r="C678" s="567" t="s">
        <v>10</v>
      </c>
      <c r="D678" s="569" t="s">
        <v>7</v>
      </c>
    </row>
    <row r="679" spans="1:4" s="343" customFormat="1" ht="12" customHeight="1" x14ac:dyDescent="0.3">
      <c r="A679" s="563"/>
      <c r="B679" s="563"/>
      <c r="C679" s="568"/>
      <c r="D679" s="569"/>
    </row>
    <row r="680" spans="1:4" s="343" customFormat="1" x14ac:dyDescent="0.3">
      <c r="A680" s="334">
        <v>1</v>
      </c>
      <c r="B680" s="53" t="s">
        <v>1461</v>
      </c>
      <c r="C680" s="45">
        <v>15000</v>
      </c>
      <c r="D680" s="70" t="s">
        <v>12</v>
      </c>
    </row>
    <row r="681" spans="1:4" s="343" customFormat="1" x14ac:dyDescent="0.3">
      <c r="A681" s="347">
        <v>2</v>
      </c>
      <c r="B681" s="344" t="s">
        <v>1500</v>
      </c>
      <c r="C681" s="345">
        <v>18200</v>
      </c>
      <c r="D681" s="346" t="s">
        <v>12</v>
      </c>
    </row>
    <row r="682" spans="1:4" s="343" customFormat="1" x14ac:dyDescent="0.3">
      <c r="A682" s="347">
        <v>3</v>
      </c>
      <c r="B682" s="53" t="s">
        <v>1434</v>
      </c>
      <c r="C682" s="45">
        <v>22050</v>
      </c>
      <c r="D682" s="70" t="s">
        <v>12</v>
      </c>
    </row>
    <row r="683" spans="1:4" s="343" customFormat="1" x14ac:dyDescent="0.3">
      <c r="A683" s="558">
        <v>4</v>
      </c>
      <c r="B683" s="344" t="s">
        <v>1435</v>
      </c>
      <c r="C683" s="345">
        <v>99900</v>
      </c>
      <c r="D683" s="346" t="s">
        <v>12</v>
      </c>
    </row>
    <row r="684" spans="1:4" s="343" customFormat="1" x14ac:dyDescent="0.3">
      <c r="A684" s="573"/>
      <c r="B684" s="344" t="s">
        <v>1436</v>
      </c>
      <c r="C684" s="345">
        <v>51000</v>
      </c>
      <c r="D684" s="346" t="s">
        <v>12</v>
      </c>
    </row>
    <row r="685" spans="1:4" s="343" customFormat="1" x14ac:dyDescent="0.3">
      <c r="A685" s="573"/>
      <c r="B685" s="344" t="s">
        <v>892</v>
      </c>
      <c r="C685" s="345">
        <v>99840</v>
      </c>
      <c r="D685" s="346" t="s">
        <v>12</v>
      </c>
    </row>
    <row r="686" spans="1:4" s="343" customFormat="1" x14ac:dyDescent="0.3">
      <c r="A686" s="573"/>
      <c r="B686" s="344" t="s">
        <v>1437</v>
      </c>
      <c r="C686" s="345">
        <v>99900</v>
      </c>
      <c r="D686" s="346" t="s">
        <v>12</v>
      </c>
    </row>
    <row r="687" spans="1:4" s="343" customFormat="1" x14ac:dyDescent="0.3">
      <c r="A687" s="573"/>
      <c r="B687" s="344" t="s">
        <v>1438</v>
      </c>
      <c r="C687" s="345">
        <v>99000</v>
      </c>
      <c r="D687" s="346" t="s">
        <v>12</v>
      </c>
    </row>
    <row r="688" spans="1:4" s="343" customFormat="1" x14ac:dyDescent="0.3">
      <c r="A688" s="573"/>
      <c r="B688" s="344" t="s">
        <v>1439</v>
      </c>
      <c r="C688" s="345">
        <v>99000</v>
      </c>
      <c r="D688" s="346" t="s">
        <v>12</v>
      </c>
    </row>
    <row r="689" spans="1:4" s="343" customFormat="1" ht="16.5" customHeight="1" x14ac:dyDescent="0.3">
      <c r="A689" s="573"/>
      <c r="B689" s="344" t="s">
        <v>1440</v>
      </c>
      <c r="C689" s="345">
        <v>99000</v>
      </c>
      <c r="D689" s="346" t="s">
        <v>12</v>
      </c>
    </row>
    <row r="690" spans="1:4" s="343" customFormat="1" x14ac:dyDescent="0.3">
      <c r="A690" s="573"/>
      <c r="B690" s="53" t="s">
        <v>1441</v>
      </c>
      <c r="C690" s="45">
        <v>99000</v>
      </c>
      <c r="D690" s="70" t="s">
        <v>12</v>
      </c>
    </row>
    <row r="691" spans="1:4" s="343" customFormat="1" x14ac:dyDescent="0.3">
      <c r="A691" s="574"/>
      <c r="B691" s="53" t="s">
        <v>103</v>
      </c>
      <c r="C691" s="45">
        <v>199475</v>
      </c>
      <c r="D691" s="70" t="s">
        <v>12</v>
      </c>
    </row>
    <row r="692" spans="1:4" s="343" customFormat="1" x14ac:dyDescent="0.3">
      <c r="A692" s="347">
        <v>5</v>
      </c>
      <c r="B692" s="344" t="s">
        <v>1462</v>
      </c>
      <c r="C692" s="345">
        <v>12000</v>
      </c>
      <c r="D692" s="346" t="s">
        <v>12</v>
      </c>
    </row>
    <row r="693" spans="1:4" s="343" customFormat="1" x14ac:dyDescent="0.3">
      <c r="A693" s="347">
        <v>6</v>
      </c>
      <c r="B693" s="344" t="s">
        <v>1463</v>
      </c>
      <c r="C693" s="345">
        <v>24000</v>
      </c>
      <c r="D693" s="346" t="s">
        <v>12</v>
      </c>
    </row>
    <row r="694" spans="1:4" s="343" customFormat="1" x14ac:dyDescent="0.3">
      <c r="A694" s="347">
        <v>7</v>
      </c>
      <c r="B694" s="344" t="s">
        <v>1464</v>
      </c>
      <c r="C694" s="345">
        <v>2600</v>
      </c>
      <c r="D694" s="346" t="s">
        <v>12</v>
      </c>
    </row>
    <row r="695" spans="1:4" s="343" customFormat="1" x14ac:dyDescent="0.3">
      <c r="A695" s="347">
        <v>8</v>
      </c>
      <c r="B695" s="344" t="s">
        <v>1465</v>
      </c>
      <c r="C695" s="345">
        <v>123778.2</v>
      </c>
      <c r="D695" s="346" t="s">
        <v>12</v>
      </c>
    </row>
    <row r="696" spans="1:4" s="343" customFormat="1" x14ac:dyDescent="0.3">
      <c r="A696" s="347">
        <v>9</v>
      </c>
      <c r="B696" s="344" t="s">
        <v>1466</v>
      </c>
      <c r="C696" s="345">
        <v>79861.94</v>
      </c>
      <c r="D696" s="346" t="s">
        <v>12</v>
      </c>
    </row>
    <row r="697" spans="1:4" s="343" customFormat="1" x14ac:dyDescent="0.3">
      <c r="A697" s="347">
        <v>10</v>
      </c>
      <c r="B697" s="344" t="s">
        <v>1467</v>
      </c>
      <c r="C697" s="345">
        <v>6000</v>
      </c>
      <c r="D697" s="346" t="s">
        <v>12</v>
      </c>
    </row>
    <row r="698" spans="1:4" s="343" customFormat="1" x14ac:dyDescent="0.3">
      <c r="A698" s="347">
        <v>11</v>
      </c>
      <c r="B698" s="344" t="s">
        <v>1468</v>
      </c>
      <c r="C698" s="345">
        <v>9000</v>
      </c>
      <c r="D698" s="346" t="s">
        <v>12</v>
      </c>
    </row>
    <row r="699" spans="1:4" s="343" customFormat="1" x14ac:dyDescent="0.3">
      <c r="A699" s="347">
        <v>12</v>
      </c>
      <c r="B699" s="344" t="s">
        <v>1476</v>
      </c>
      <c r="C699" s="345">
        <v>47000</v>
      </c>
      <c r="D699" s="346" t="s">
        <v>12</v>
      </c>
    </row>
    <row r="700" spans="1:4" s="343" customFormat="1" ht="13.5" customHeight="1" x14ac:dyDescent="0.3">
      <c r="A700" s="347">
        <v>13</v>
      </c>
      <c r="B700" s="344" t="s">
        <v>1477</v>
      </c>
      <c r="C700" s="345">
        <v>70000</v>
      </c>
      <c r="D700" s="346" t="s">
        <v>12</v>
      </c>
    </row>
    <row r="701" spans="1:4" s="343" customFormat="1" x14ac:dyDescent="0.3">
      <c r="A701" s="347">
        <v>14</v>
      </c>
      <c r="B701" s="344" t="s">
        <v>1478</v>
      </c>
      <c r="C701" s="345">
        <v>76340</v>
      </c>
      <c r="D701" s="346" t="s">
        <v>12</v>
      </c>
    </row>
    <row r="702" spans="1:4" s="343" customFormat="1" ht="13.5" customHeight="1" x14ac:dyDescent="0.3">
      <c r="A702" s="347">
        <v>15</v>
      </c>
      <c r="B702" s="344" t="s">
        <v>1479</v>
      </c>
      <c r="C702" s="345">
        <v>67515.38</v>
      </c>
      <c r="D702" s="346" t="s">
        <v>12</v>
      </c>
    </row>
    <row r="703" spans="1:4" s="343" customFormat="1" x14ac:dyDescent="0.3">
      <c r="A703" s="558">
        <v>16</v>
      </c>
      <c r="B703" s="344" t="s">
        <v>1480</v>
      </c>
      <c r="C703" s="345">
        <v>28124.5</v>
      </c>
      <c r="D703" s="346" t="s">
        <v>12</v>
      </c>
    </row>
    <row r="704" spans="1:4" s="343" customFormat="1" ht="13.5" customHeight="1" x14ac:dyDescent="0.3">
      <c r="A704" s="573"/>
      <c r="B704" s="344" t="s">
        <v>1481</v>
      </c>
      <c r="C704" s="345">
        <v>75017.09</v>
      </c>
      <c r="D704" s="346" t="s">
        <v>12</v>
      </c>
    </row>
    <row r="705" spans="1:4" s="343" customFormat="1" x14ac:dyDescent="0.3">
      <c r="A705" s="573"/>
      <c r="B705" s="344" t="s">
        <v>1482</v>
      </c>
      <c r="C705" s="345">
        <v>3125.71</v>
      </c>
      <c r="D705" s="346" t="s">
        <v>12</v>
      </c>
    </row>
    <row r="706" spans="1:4" s="343" customFormat="1" ht="13.5" customHeight="1" x14ac:dyDescent="0.3">
      <c r="A706" s="573"/>
      <c r="B706" s="344" t="s">
        <v>1483</v>
      </c>
      <c r="C706" s="345">
        <v>1875.43</v>
      </c>
      <c r="D706" s="346" t="s">
        <v>12</v>
      </c>
    </row>
    <row r="707" spans="1:4" s="343" customFormat="1" x14ac:dyDescent="0.3">
      <c r="A707" s="573"/>
      <c r="B707" s="344" t="s">
        <v>1484</v>
      </c>
      <c r="C707" s="345">
        <v>90020.51</v>
      </c>
      <c r="D707" s="346" t="s">
        <v>12</v>
      </c>
    </row>
    <row r="708" spans="1:4" s="343" customFormat="1" x14ac:dyDescent="0.3">
      <c r="A708" s="574"/>
      <c r="B708" s="344" t="s">
        <v>1485</v>
      </c>
      <c r="C708" s="345">
        <v>312571.2</v>
      </c>
      <c r="D708" s="346" t="s">
        <v>12</v>
      </c>
    </row>
    <row r="709" spans="1:4" s="343" customFormat="1" x14ac:dyDescent="0.3">
      <c r="A709" s="347">
        <v>17</v>
      </c>
      <c r="B709" s="344" t="s">
        <v>1499</v>
      </c>
      <c r="C709" s="345">
        <v>6900</v>
      </c>
      <c r="D709" s="346" t="s">
        <v>12</v>
      </c>
    </row>
    <row r="710" spans="1:4" s="343" customFormat="1" x14ac:dyDescent="0.3">
      <c r="A710" s="347"/>
      <c r="B710" s="344"/>
      <c r="C710" s="345"/>
      <c r="D710" s="346" t="s">
        <v>12</v>
      </c>
    </row>
    <row r="711" spans="1:4" s="343" customFormat="1" x14ac:dyDescent="0.3">
      <c r="A711" s="347"/>
      <c r="B711" s="344"/>
      <c r="C711" s="345"/>
      <c r="D711" s="346" t="s">
        <v>12</v>
      </c>
    </row>
    <row r="712" spans="1:4" s="343" customFormat="1" x14ac:dyDescent="0.3">
      <c r="A712" s="211"/>
      <c r="B712" s="213" t="s">
        <v>34</v>
      </c>
      <c r="C712" s="214">
        <f>SUM(C680:C711)</f>
        <v>2037094.96</v>
      </c>
      <c r="D712" s="212"/>
    </row>
    <row r="713" spans="1:4" s="343" customFormat="1" x14ac:dyDescent="0.3">
      <c r="A713" s="152" t="s">
        <v>30</v>
      </c>
      <c r="B713" s="49"/>
      <c r="C713" s="345"/>
      <c r="D713" s="346"/>
    </row>
    <row r="714" spans="1:4" s="343" customFormat="1" ht="16.5" customHeight="1" x14ac:dyDescent="0.3">
      <c r="A714" s="347">
        <v>18</v>
      </c>
      <c r="B714" s="344" t="s">
        <v>1458</v>
      </c>
      <c r="C714" s="345">
        <v>740</v>
      </c>
      <c r="D714" s="346" t="s">
        <v>13</v>
      </c>
    </row>
    <row r="715" spans="1:4" s="343" customFormat="1" x14ac:dyDescent="0.3">
      <c r="A715" s="347">
        <v>19</v>
      </c>
      <c r="B715" s="344" t="s">
        <v>1489</v>
      </c>
      <c r="C715" s="345">
        <v>5640</v>
      </c>
      <c r="D715" s="346" t="s">
        <v>13</v>
      </c>
    </row>
    <row r="716" spans="1:4" s="343" customFormat="1" x14ac:dyDescent="0.3">
      <c r="A716" s="347">
        <v>20</v>
      </c>
      <c r="B716" s="344" t="s">
        <v>1488</v>
      </c>
      <c r="C716" s="345">
        <v>5850</v>
      </c>
      <c r="D716" s="346" t="s">
        <v>13</v>
      </c>
    </row>
    <row r="717" spans="1:4" s="343" customFormat="1" x14ac:dyDescent="0.3">
      <c r="A717" s="347">
        <v>21</v>
      </c>
      <c r="B717" s="344" t="s">
        <v>1459</v>
      </c>
      <c r="C717" s="345">
        <v>64200</v>
      </c>
      <c r="D717" s="346" t="s">
        <v>13</v>
      </c>
    </row>
    <row r="718" spans="1:4" s="343" customFormat="1" ht="21.6" x14ac:dyDescent="0.3">
      <c r="A718" s="347">
        <v>22</v>
      </c>
      <c r="B718" s="344" t="s">
        <v>1460</v>
      </c>
      <c r="C718" s="345">
        <v>99525.28</v>
      </c>
      <c r="D718" s="346" t="s">
        <v>13</v>
      </c>
    </row>
    <row r="719" spans="1:4" s="343" customFormat="1" x14ac:dyDescent="0.3">
      <c r="A719" s="347">
        <v>23</v>
      </c>
      <c r="B719" s="344" t="s">
        <v>1469</v>
      </c>
      <c r="C719" s="345">
        <v>5184</v>
      </c>
      <c r="D719" s="346" t="s">
        <v>13</v>
      </c>
    </row>
    <row r="720" spans="1:4" s="343" customFormat="1" x14ac:dyDescent="0.3">
      <c r="A720" s="347">
        <v>24</v>
      </c>
      <c r="B720" s="344" t="s">
        <v>1503</v>
      </c>
      <c r="C720" s="345">
        <v>11420</v>
      </c>
      <c r="D720" s="346" t="s">
        <v>13</v>
      </c>
    </row>
    <row r="721" spans="1:4" s="343" customFormat="1" ht="31.8" x14ac:dyDescent="0.3">
      <c r="A721" s="347">
        <v>25</v>
      </c>
      <c r="B721" s="344" t="s">
        <v>1471</v>
      </c>
      <c r="C721" s="345">
        <v>99000</v>
      </c>
      <c r="D721" s="346" t="s">
        <v>13</v>
      </c>
    </row>
    <row r="722" spans="1:4" s="343" customFormat="1" ht="31.8" x14ac:dyDescent="0.3">
      <c r="A722" s="347">
        <v>26</v>
      </c>
      <c r="B722" s="344" t="s">
        <v>1472</v>
      </c>
      <c r="C722" s="345">
        <v>39064</v>
      </c>
      <c r="D722" s="346" t="s">
        <v>13</v>
      </c>
    </row>
    <row r="723" spans="1:4" s="343" customFormat="1" ht="31.8" x14ac:dyDescent="0.3">
      <c r="A723" s="347">
        <v>27</v>
      </c>
      <c r="B723" s="344" t="s">
        <v>1473</v>
      </c>
      <c r="C723" s="345">
        <v>39064</v>
      </c>
      <c r="D723" s="346" t="s">
        <v>13</v>
      </c>
    </row>
    <row r="724" spans="1:4" s="343" customFormat="1" ht="31.8" x14ac:dyDescent="0.3">
      <c r="A724" s="347">
        <v>28</v>
      </c>
      <c r="B724" s="344" t="s">
        <v>1474</v>
      </c>
      <c r="C724" s="345">
        <v>26042</v>
      </c>
      <c r="D724" s="346" t="s">
        <v>13</v>
      </c>
    </row>
    <row r="725" spans="1:4" s="343" customFormat="1" ht="31.8" x14ac:dyDescent="0.3">
      <c r="A725" s="347">
        <v>29</v>
      </c>
      <c r="B725" s="344" t="s">
        <v>1475</v>
      </c>
      <c r="C725" s="345">
        <v>52085</v>
      </c>
      <c r="D725" s="346" t="s">
        <v>13</v>
      </c>
    </row>
    <row r="726" spans="1:4" s="343" customFormat="1" ht="21.6" x14ac:dyDescent="0.3">
      <c r="A726" s="347">
        <v>30</v>
      </c>
      <c r="B726" s="344" t="s">
        <v>1486</v>
      </c>
      <c r="C726" s="345">
        <v>320000</v>
      </c>
      <c r="D726" s="346" t="s">
        <v>13</v>
      </c>
    </row>
    <row r="727" spans="1:4" s="343" customFormat="1" x14ac:dyDescent="0.3">
      <c r="A727" s="347">
        <v>31</v>
      </c>
      <c r="B727" s="344" t="s">
        <v>1487</v>
      </c>
      <c r="C727" s="345">
        <v>99900</v>
      </c>
      <c r="D727" s="346" t="s">
        <v>13</v>
      </c>
    </row>
    <row r="728" spans="1:4" s="343" customFormat="1" x14ac:dyDescent="0.3">
      <c r="A728" s="347">
        <v>32</v>
      </c>
      <c r="B728" s="344" t="s">
        <v>1490</v>
      </c>
      <c r="C728" s="345">
        <v>44800</v>
      </c>
      <c r="D728" s="346" t="s">
        <v>13</v>
      </c>
    </row>
    <row r="729" spans="1:4" s="343" customFormat="1" x14ac:dyDescent="0.3">
      <c r="A729" s="347">
        <v>33</v>
      </c>
      <c r="B729" s="344" t="s">
        <v>1491</v>
      </c>
      <c r="C729" s="345">
        <v>4440</v>
      </c>
      <c r="D729" s="346" t="s">
        <v>13</v>
      </c>
    </row>
    <row r="730" spans="1:4" s="343" customFormat="1" x14ac:dyDescent="0.3">
      <c r="A730" s="347">
        <v>34</v>
      </c>
      <c r="B730" s="344" t="s">
        <v>1492</v>
      </c>
      <c r="C730" s="345">
        <v>20000</v>
      </c>
      <c r="D730" s="346" t="s">
        <v>13</v>
      </c>
    </row>
    <row r="731" spans="1:4" s="343" customFormat="1" x14ac:dyDescent="0.3">
      <c r="A731" s="347">
        <v>35</v>
      </c>
      <c r="B731" s="344" t="s">
        <v>1493</v>
      </c>
      <c r="C731" s="345">
        <v>23166.92</v>
      </c>
      <c r="D731" s="346" t="s">
        <v>13</v>
      </c>
    </row>
    <row r="732" spans="1:4" s="343" customFormat="1" ht="21.6" x14ac:dyDescent="0.3">
      <c r="A732" s="347">
        <v>36</v>
      </c>
      <c r="B732" s="344" t="s">
        <v>1494</v>
      </c>
      <c r="C732" s="345">
        <v>16120</v>
      </c>
      <c r="D732" s="346" t="s">
        <v>13</v>
      </c>
    </row>
    <row r="733" spans="1:4" s="343" customFormat="1" x14ac:dyDescent="0.3">
      <c r="A733" s="347">
        <v>37</v>
      </c>
      <c r="B733" s="344" t="s">
        <v>1495</v>
      </c>
      <c r="C733" s="345">
        <v>28200</v>
      </c>
      <c r="D733" s="346" t="s">
        <v>13</v>
      </c>
    </row>
    <row r="734" spans="1:4" s="343" customFormat="1" x14ac:dyDescent="0.3">
      <c r="A734" s="347">
        <v>38</v>
      </c>
      <c r="B734" s="344" t="s">
        <v>1501</v>
      </c>
      <c r="C734" s="345">
        <v>43519.86</v>
      </c>
      <c r="D734" s="346" t="s">
        <v>13</v>
      </c>
    </row>
    <row r="735" spans="1:4" s="343" customFormat="1" x14ac:dyDescent="0.3">
      <c r="A735" s="347">
        <v>39</v>
      </c>
      <c r="B735" s="344" t="s">
        <v>1502</v>
      </c>
      <c r="C735" s="345">
        <v>12589.79</v>
      </c>
      <c r="D735" s="346" t="s">
        <v>13</v>
      </c>
    </row>
    <row r="736" spans="1:4" s="343" customFormat="1" ht="15" x14ac:dyDescent="0.25">
      <c r="A736" s="347"/>
      <c r="B736" s="344"/>
      <c r="C736" s="345"/>
      <c r="D736" s="346" t="s">
        <v>13</v>
      </c>
    </row>
    <row r="737" spans="1:4" s="343" customFormat="1" x14ac:dyDescent="0.3">
      <c r="A737" s="347"/>
      <c r="B737" s="59" t="s">
        <v>36</v>
      </c>
      <c r="C737" s="60">
        <f>SUM(C714:C736)</f>
        <v>1060550.8500000001</v>
      </c>
      <c r="D737" s="346"/>
    </row>
    <row r="738" spans="1:4" s="343" customFormat="1" x14ac:dyDescent="0.3">
      <c r="A738" s="153"/>
      <c r="B738" s="57" t="s">
        <v>32</v>
      </c>
      <c r="C738" s="58">
        <f>C712+C737</f>
        <v>3097645.81</v>
      </c>
      <c r="D738" s="64"/>
    </row>
    <row r="739" spans="1:4" s="343" customFormat="1" x14ac:dyDescent="0.3">
      <c r="A739" s="154"/>
      <c r="B739" s="175" t="s">
        <v>3</v>
      </c>
      <c r="C739" s="176"/>
      <c r="D739" s="66"/>
    </row>
    <row r="740" spans="1:4" s="343" customFormat="1" x14ac:dyDescent="0.3">
      <c r="A740" s="577">
        <v>40</v>
      </c>
      <c r="B740" s="344" t="s">
        <v>1496</v>
      </c>
      <c r="C740" s="345">
        <v>5500</v>
      </c>
      <c r="D740" s="114" t="s">
        <v>31</v>
      </c>
    </row>
    <row r="741" spans="1:4" s="343" customFormat="1" x14ac:dyDescent="0.3">
      <c r="A741" s="571"/>
      <c r="B741" s="344" t="s">
        <v>1497</v>
      </c>
      <c r="C741" s="345">
        <v>15000</v>
      </c>
      <c r="D741" s="114" t="s">
        <v>31</v>
      </c>
    </row>
    <row r="742" spans="1:4" s="343" customFormat="1" x14ac:dyDescent="0.3">
      <c r="A742" s="571"/>
      <c r="B742" s="344" t="s">
        <v>1498</v>
      </c>
      <c r="C742" s="345">
        <v>99900</v>
      </c>
      <c r="D742" s="114" t="s">
        <v>31</v>
      </c>
    </row>
    <row r="743" spans="1:4" s="343" customFormat="1" x14ac:dyDescent="0.3">
      <c r="A743" s="571"/>
      <c r="B743" s="344" t="s">
        <v>808</v>
      </c>
      <c r="C743" s="345">
        <v>99900</v>
      </c>
      <c r="D743" s="114" t="s">
        <v>31</v>
      </c>
    </row>
    <row r="744" spans="1:4" s="343" customFormat="1" x14ac:dyDescent="0.3">
      <c r="A744" s="571"/>
      <c r="B744" s="344" t="s">
        <v>1106</v>
      </c>
      <c r="C744" s="345">
        <v>7000</v>
      </c>
      <c r="D744" s="114" t="s">
        <v>31</v>
      </c>
    </row>
    <row r="745" spans="1:4" s="343" customFormat="1" x14ac:dyDescent="0.3">
      <c r="A745" s="571"/>
      <c r="B745" s="344" t="s">
        <v>1214</v>
      </c>
      <c r="C745" s="345">
        <v>10000</v>
      </c>
      <c r="D745" s="114" t="s">
        <v>31</v>
      </c>
    </row>
    <row r="746" spans="1:4" s="343" customFormat="1" x14ac:dyDescent="0.3">
      <c r="A746" s="571"/>
      <c r="B746" s="344" t="s">
        <v>813</v>
      </c>
      <c r="C746" s="345">
        <v>6500</v>
      </c>
      <c r="D746" s="114" t="s">
        <v>31</v>
      </c>
    </row>
    <row r="747" spans="1:4" s="343" customFormat="1" x14ac:dyDescent="0.3">
      <c r="A747" s="571"/>
      <c r="B747" s="344"/>
      <c r="C747" s="345"/>
      <c r="D747" s="114" t="s">
        <v>31</v>
      </c>
    </row>
    <row r="748" spans="1:4" s="343" customFormat="1" x14ac:dyDescent="0.3">
      <c r="A748" s="150"/>
      <c r="B748" s="55" t="s">
        <v>35</v>
      </c>
      <c r="C748" s="56">
        <f>SUM(C740:C747)</f>
        <v>243800</v>
      </c>
      <c r="D748" s="65"/>
    </row>
    <row r="749" spans="1:4" s="343" customFormat="1" x14ac:dyDescent="0.3">
      <c r="A749" s="154"/>
      <c r="B749" s="57" t="s">
        <v>33</v>
      </c>
      <c r="C749" s="58">
        <f>C738+C748</f>
        <v>3341445.81</v>
      </c>
      <c r="D749" s="64"/>
    </row>
    <row r="750" spans="1:4" s="343" customFormat="1" ht="15" x14ac:dyDescent="0.25">
      <c r="A750" s="154"/>
      <c r="B750" s="69"/>
      <c r="C750" s="52"/>
      <c r="D750" s="66"/>
    </row>
    <row r="751" spans="1:4" s="343" customFormat="1" x14ac:dyDescent="0.3">
      <c r="A751" s="154"/>
      <c r="B751" s="69" t="s">
        <v>37</v>
      </c>
      <c r="C751" s="68" t="s">
        <v>38</v>
      </c>
      <c r="D751" s="66"/>
    </row>
    <row r="752" spans="1:4" s="343" customFormat="1" ht="15" x14ac:dyDescent="0.25">
      <c r="A752" s="154"/>
      <c r="B752" s="10"/>
      <c r="D752" s="66"/>
    </row>
    <row r="753" spans="1:6" s="148" customFormat="1" ht="15" x14ac:dyDescent="0.25">
      <c r="A753" s="154"/>
      <c r="B753" s="10"/>
      <c r="C753" s="343"/>
      <c r="D753" s="66"/>
      <c r="E753"/>
      <c r="F753"/>
    </row>
    <row r="754" spans="1:6" s="148" customFormat="1" ht="15" x14ac:dyDescent="0.25">
      <c r="A754" s="154"/>
      <c r="B754" s="10"/>
      <c r="C754" s="343"/>
      <c r="D754" s="66"/>
      <c r="E754"/>
      <c r="F754"/>
    </row>
    <row r="755" spans="1:6" s="343" customFormat="1" ht="15" x14ac:dyDescent="0.25">
      <c r="A755" s="154"/>
      <c r="B755" s="10"/>
      <c r="D755" s="66"/>
    </row>
    <row r="756" spans="1:6" s="343" customFormat="1" x14ac:dyDescent="0.3">
      <c r="A756" s="5"/>
      <c r="B756" s="564" t="s">
        <v>8</v>
      </c>
      <c r="C756" s="564"/>
      <c r="D756" s="564"/>
    </row>
    <row r="757" spans="1:6" s="343" customFormat="1" x14ac:dyDescent="0.3">
      <c r="A757" s="5"/>
      <c r="B757" s="6"/>
      <c r="C757" s="7"/>
      <c r="D757" s="61" t="s">
        <v>9</v>
      </c>
    </row>
    <row r="758" spans="1:6" s="343" customFormat="1" ht="29.25" customHeight="1" x14ac:dyDescent="0.3">
      <c r="A758" s="565" t="s">
        <v>762</v>
      </c>
      <c r="B758" s="565"/>
      <c r="C758" s="565"/>
      <c r="D758" s="565"/>
    </row>
    <row r="759" spans="1:6" s="343" customFormat="1" x14ac:dyDescent="0.3">
      <c r="A759" s="5"/>
      <c r="B759" s="8"/>
      <c r="C759" s="9" t="s">
        <v>1554</v>
      </c>
      <c r="D759" s="62">
        <v>45362</v>
      </c>
    </row>
    <row r="760" spans="1:6" s="343" customFormat="1" ht="12" customHeight="1" x14ac:dyDescent="0.3">
      <c r="A760" s="566" t="s">
        <v>5</v>
      </c>
      <c r="B760" s="566" t="s">
        <v>6</v>
      </c>
      <c r="C760" s="567" t="s">
        <v>10</v>
      </c>
      <c r="D760" s="569" t="s">
        <v>7</v>
      </c>
    </row>
    <row r="761" spans="1:6" s="343" customFormat="1" ht="12" customHeight="1" x14ac:dyDescent="0.3">
      <c r="A761" s="563"/>
      <c r="B761" s="563"/>
      <c r="C761" s="568"/>
      <c r="D761" s="569"/>
    </row>
    <row r="762" spans="1:6" s="343" customFormat="1" x14ac:dyDescent="0.3">
      <c r="A762" s="334">
        <v>1</v>
      </c>
      <c r="B762" s="53" t="s">
        <v>1555</v>
      </c>
      <c r="C762" s="45">
        <v>38000</v>
      </c>
      <c r="D762" s="70" t="s">
        <v>12</v>
      </c>
    </row>
    <row r="763" spans="1:6" s="343" customFormat="1" x14ac:dyDescent="0.3">
      <c r="A763" s="347">
        <v>2</v>
      </c>
      <c r="B763" s="344" t="s">
        <v>1556</v>
      </c>
      <c r="C763" s="345">
        <v>30500</v>
      </c>
      <c r="D763" s="346" t="s">
        <v>12</v>
      </c>
    </row>
    <row r="764" spans="1:6" s="343" customFormat="1" x14ac:dyDescent="0.3">
      <c r="A764" s="347">
        <v>3</v>
      </c>
      <c r="B764" s="344" t="s">
        <v>1558</v>
      </c>
      <c r="C764" s="345">
        <v>53650</v>
      </c>
      <c r="D764" s="346" t="s">
        <v>1557</v>
      </c>
    </row>
    <row r="765" spans="1:6" s="343" customFormat="1" x14ac:dyDescent="0.3">
      <c r="A765" s="347">
        <v>4</v>
      </c>
      <c r="B765" s="344" t="s">
        <v>1559</v>
      </c>
      <c r="C765" s="345">
        <v>12593</v>
      </c>
      <c r="D765" s="346" t="s">
        <v>1557</v>
      </c>
    </row>
    <row r="766" spans="1:6" s="343" customFormat="1" ht="21.6" x14ac:dyDescent="0.3">
      <c r="A766" s="347">
        <v>5</v>
      </c>
      <c r="B766" s="344" t="s">
        <v>1562</v>
      </c>
      <c r="C766" s="345">
        <v>56262.82</v>
      </c>
      <c r="D766" s="346" t="s">
        <v>12</v>
      </c>
    </row>
    <row r="767" spans="1:6" s="343" customFormat="1" ht="21.6" x14ac:dyDescent="0.3">
      <c r="A767" s="347">
        <v>6</v>
      </c>
      <c r="B767" s="344" t="s">
        <v>1563</v>
      </c>
      <c r="C767" s="345">
        <v>56262.82</v>
      </c>
      <c r="D767" s="346" t="s">
        <v>12</v>
      </c>
    </row>
    <row r="768" spans="1:6" s="343" customFormat="1" ht="21.6" x14ac:dyDescent="0.3">
      <c r="A768" s="347">
        <v>7</v>
      </c>
      <c r="B768" s="344" t="s">
        <v>1560</v>
      </c>
      <c r="C768" s="345">
        <v>262000</v>
      </c>
      <c r="D768" s="346" t="s">
        <v>12</v>
      </c>
    </row>
    <row r="769" spans="1:4" s="343" customFormat="1" x14ac:dyDescent="0.3">
      <c r="A769" s="347">
        <v>8</v>
      </c>
      <c r="B769" s="53" t="s">
        <v>1561</v>
      </c>
      <c r="C769" s="45">
        <v>136648.85</v>
      </c>
      <c r="D769" s="70" t="s">
        <v>12</v>
      </c>
    </row>
    <row r="770" spans="1:4" s="343" customFormat="1" x14ac:dyDescent="0.3">
      <c r="A770" s="347">
        <v>9</v>
      </c>
      <c r="B770" s="53" t="s">
        <v>1564</v>
      </c>
      <c r="C770" s="45">
        <v>42000</v>
      </c>
      <c r="D770" s="70" t="s">
        <v>12</v>
      </c>
    </row>
    <row r="771" spans="1:4" s="343" customFormat="1" x14ac:dyDescent="0.3">
      <c r="A771" s="347">
        <v>10</v>
      </c>
      <c r="B771" s="344" t="s">
        <v>1565</v>
      </c>
      <c r="C771" s="345">
        <v>22000</v>
      </c>
      <c r="D771" s="346" t="s">
        <v>12</v>
      </c>
    </row>
    <row r="772" spans="1:4" s="343" customFormat="1" x14ac:dyDescent="0.3">
      <c r="A772" s="347">
        <v>11</v>
      </c>
      <c r="B772" s="344" t="s">
        <v>1566</v>
      </c>
      <c r="C772" s="345">
        <v>91000</v>
      </c>
      <c r="D772" s="346" t="s">
        <v>12</v>
      </c>
    </row>
    <row r="773" spans="1:4" s="343" customFormat="1" x14ac:dyDescent="0.3">
      <c r="A773" s="347">
        <v>12</v>
      </c>
      <c r="B773" s="344" t="s">
        <v>1567</v>
      </c>
      <c r="C773" s="345">
        <v>50400</v>
      </c>
      <c r="D773" s="346" t="s">
        <v>12</v>
      </c>
    </row>
    <row r="774" spans="1:4" s="343" customFormat="1" x14ac:dyDescent="0.3">
      <c r="A774" s="347">
        <v>13</v>
      </c>
      <c r="B774" s="344" t="s">
        <v>1568</v>
      </c>
      <c r="C774" s="345">
        <v>68000</v>
      </c>
      <c r="D774" s="346" t="s">
        <v>12</v>
      </c>
    </row>
    <row r="775" spans="1:4" s="343" customFormat="1" x14ac:dyDescent="0.3">
      <c r="A775" s="347">
        <v>14</v>
      </c>
      <c r="B775" s="344" t="s">
        <v>1569</v>
      </c>
      <c r="C775" s="345">
        <v>112800</v>
      </c>
      <c r="D775" s="346" t="s">
        <v>12</v>
      </c>
    </row>
    <row r="776" spans="1:4" s="343" customFormat="1" x14ac:dyDescent="0.3">
      <c r="A776" s="347">
        <v>15</v>
      </c>
      <c r="B776" s="344" t="s">
        <v>1570</v>
      </c>
      <c r="C776" s="345">
        <v>18000</v>
      </c>
      <c r="D776" s="346" t="s">
        <v>12</v>
      </c>
    </row>
    <row r="777" spans="1:4" s="343" customFormat="1" ht="13.5" customHeight="1" x14ac:dyDescent="0.3">
      <c r="A777" s="347">
        <v>16</v>
      </c>
      <c r="B777" s="344" t="s">
        <v>1580</v>
      </c>
      <c r="C777" s="345">
        <v>75390</v>
      </c>
      <c r="D777" s="346" t="s">
        <v>12</v>
      </c>
    </row>
    <row r="778" spans="1:4" s="343" customFormat="1" x14ac:dyDescent="0.3">
      <c r="A778" s="347"/>
      <c r="B778" s="344"/>
      <c r="C778" s="345"/>
      <c r="D778" s="346" t="s">
        <v>12</v>
      </c>
    </row>
    <row r="779" spans="1:4" s="343" customFormat="1" x14ac:dyDescent="0.3">
      <c r="A779" s="347"/>
      <c r="B779" s="344"/>
      <c r="C779" s="345"/>
      <c r="D779" s="346" t="s">
        <v>12</v>
      </c>
    </row>
    <row r="780" spans="1:4" s="343" customFormat="1" x14ac:dyDescent="0.3">
      <c r="A780" s="211"/>
      <c r="B780" s="213" t="s">
        <v>34</v>
      </c>
      <c r="C780" s="214">
        <f>SUM(C762:C779)</f>
        <v>1125507.49</v>
      </c>
      <c r="D780" s="212"/>
    </row>
    <row r="781" spans="1:4" s="343" customFormat="1" x14ac:dyDescent="0.3">
      <c r="A781" s="152" t="s">
        <v>30</v>
      </c>
      <c r="B781" s="49"/>
      <c r="C781" s="345"/>
      <c r="D781" s="346"/>
    </row>
    <row r="782" spans="1:4" s="343" customFormat="1" ht="16.5" customHeight="1" x14ac:dyDescent="0.3">
      <c r="A782" s="347">
        <v>17</v>
      </c>
      <c r="B782" s="344" t="s">
        <v>1571</v>
      </c>
      <c r="C782" s="345">
        <v>6690</v>
      </c>
      <c r="D782" s="346" t="s">
        <v>13</v>
      </c>
    </row>
    <row r="783" spans="1:4" s="343" customFormat="1" x14ac:dyDescent="0.3">
      <c r="A783" s="347">
        <v>18</v>
      </c>
      <c r="B783" s="344" t="s">
        <v>1572</v>
      </c>
      <c r="C783" s="345">
        <v>3600</v>
      </c>
      <c r="D783" s="346" t="s">
        <v>13</v>
      </c>
    </row>
    <row r="784" spans="1:4" s="343" customFormat="1" x14ac:dyDescent="0.3">
      <c r="A784" s="347">
        <v>19</v>
      </c>
      <c r="B784" s="344" t="s">
        <v>1573</v>
      </c>
      <c r="C784" s="345">
        <v>2800</v>
      </c>
      <c r="D784" s="346" t="s">
        <v>13</v>
      </c>
    </row>
    <row r="785" spans="1:6" s="343" customFormat="1" x14ac:dyDescent="0.3">
      <c r="A785" s="347">
        <v>20</v>
      </c>
      <c r="B785" s="344" t="s">
        <v>1574</v>
      </c>
      <c r="C785" s="345">
        <v>6800</v>
      </c>
      <c r="D785" s="346" t="s">
        <v>13</v>
      </c>
    </row>
    <row r="786" spans="1:6" s="343" customFormat="1" x14ac:dyDescent="0.3">
      <c r="A786" s="347">
        <v>21</v>
      </c>
      <c r="B786" s="344" t="s">
        <v>1575</v>
      </c>
      <c r="C786" s="345">
        <v>184440</v>
      </c>
      <c r="D786" s="346" t="s">
        <v>13</v>
      </c>
    </row>
    <row r="787" spans="1:6" s="343" customFormat="1" x14ac:dyDescent="0.3">
      <c r="A787" s="347">
        <v>22</v>
      </c>
      <c r="B787" s="344" t="s">
        <v>1576</v>
      </c>
      <c r="C787" s="345">
        <v>21000</v>
      </c>
      <c r="D787" s="346" t="s">
        <v>13</v>
      </c>
    </row>
    <row r="788" spans="1:6" s="343" customFormat="1" x14ac:dyDescent="0.3">
      <c r="A788" s="347">
        <v>23</v>
      </c>
      <c r="B788" s="344" t="s">
        <v>1577</v>
      </c>
      <c r="C788" s="345">
        <v>30000</v>
      </c>
      <c r="D788" s="346" t="s">
        <v>13</v>
      </c>
    </row>
    <row r="789" spans="1:6" s="343" customFormat="1" x14ac:dyDescent="0.3">
      <c r="A789" s="347">
        <v>24</v>
      </c>
      <c r="B789" s="344" t="s">
        <v>1578</v>
      </c>
      <c r="C789" s="345">
        <v>95000</v>
      </c>
      <c r="D789" s="346" t="s">
        <v>13</v>
      </c>
    </row>
    <row r="790" spans="1:6" s="343" customFormat="1" x14ac:dyDescent="0.3">
      <c r="A790" s="347">
        <v>25</v>
      </c>
      <c r="B790" s="344" t="s">
        <v>1579</v>
      </c>
      <c r="C790" s="345">
        <v>12166.88</v>
      </c>
      <c r="D790" s="346" t="s">
        <v>13</v>
      </c>
    </row>
    <row r="791" spans="1:6" s="343" customFormat="1" ht="15" x14ac:dyDescent="0.25">
      <c r="A791" s="347"/>
      <c r="B791" s="344"/>
      <c r="C791" s="345"/>
      <c r="D791" s="346" t="s">
        <v>13</v>
      </c>
    </row>
    <row r="792" spans="1:6" s="343" customFormat="1" ht="15" x14ac:dyDescent="0.25">
      <c r="A792" s="347"/>
      <c r="B792" s="344"/>
      <c r="C792" s="345"/>
      <c r="D792" s="346" t="s">
        <v>13</v>
      </c>
    </row>
    <row r="793" spans="1:6" s="343" customFormat="1" x14ac:dyDescent="0.3">
      <c r="A793" s="347"/>
      <c r="B793" s="59" t="s">
        <v>36</v>
      </c>
      <c r="C793" s="60">
        <f>SUM(C782:C792)</f>
        <v>362496.88</v>
      </c>
      <c r="D793" s="346"/>
    </row>
    <row r="794" spans="1:6" s="343" customFormat="1" x14ac:dyDescent="0.3">
      <c r="A794" s="153"/>
      <c r="B794" s="57" t="s">
        <v>32</v>
      </c>
      <c r="C794" s="58">
        <f>C780+C793</f>
        <v>1488004.37</v>
      </c>
      <c r="D794" s="64"/>
    </row>
    <row r="795" spans="1:6" s="343" customFormat="1" ht="15" x14ac:dyDescent="0.25">
      <c r="A795" s="154"/>
      <c r="B795" s="69"/>
      <c r="C795" s="52"/>
      <c r="D795" s="66"/>
    </row>
    <row r="796" spans="1:6" s="343" customFormat="1" x14ac:dyDescent="0.3">
      <c r="A796" s="154"/>
      <c r="B796" s="69" t="s">
        <v>37</v>
      </c>
      <c r="C796" s="68" t="s">
        <v>38</v>
      </c>
      <c r="D796" s="66"/>
    </row>
    <row r="797" spans="1:6" s="148" customFormat="1" ht="15" x14ac:dyDescent="0.25">
      <c r="A797" s="154"/>
      <c r="B797" s="10"/>
      <c r="C797" s="343"/>
      <c r="D797" s="66"/>
      <c r="E797"/>
      <c r="F797"/>
    </row>
    <row r="798" spans="1:6" s="148" customFormat="1" ht="15" x14ac:dyDescent="0.25">
      <c r="A798" s="154"/>
      <c r="B798" s="10"/>
      <c r="C798" s="343"/>
      <c r="D798" s="66"/>
      <c r="E798"/>
      <c r="F798"/>
    </row>
    <row r="799" spans="1:6" s="343" customFormat="1" ht="15" x14ac:dyDescent="0.25">
      <c r="A799" s="154"/>
      <c r="B799" s="10"/>
      <c r="D799" s="66"/>
    </row>
    <row r="800" spans="1:6" s="343" customFormat="1" x14ac:dyDescent="0.3">
      <c r="A800" s="5"/>
      <c r="B800" s="564" t="s">
        <v>8</v>
      </c>
      <c r="C800" s="564"/>
      <c r="D800" s="564"/>
    </row>
    <row r="801" spans="1:6" s="343" customFormat="1" x14ac:dyDescent="0.3">
      <c r="A801" s="5"/>
      <c r="B801" s="6"/>
      <c r="C801" s="7"/>
      <c r="D801" s="61" t="s">
        <v>9</v>
      </c>
    </row>
    <row r="802" spans="1:6" s="343" customFormat="1" ht="29.25" customHeight="1" x14ac:dyDescent="0.3">
      <c r="A802" s="565" t="s">
        <v>762</v>
      </c>
      <c r="B802" s="565"/>
      <c r="C802" s="565"/>
      <c r="D802" s="565"/>
    </row>
    <row r="803" spans="1:6" s="343" customFormat="1" x14ac:dyDescent="0.3">
      <c r="A803" s="5"/>
      <c r="B803" s="8" t="s">
        <v>1595</v>
      </c>
      <c r="C803" s="9" t="s">
        <v>1591</v>
      </c>
      <c r="D803" s="62">
        <v>45362</v>
      </c>
    </row>
    <row r="804" spans="1:6" s="343" customFormat="1" ht="12" customHeight="1" x14ac:dyDescent="0.3">
      <c r="A804" s="566" t="s">
        <v>5</v>
      </c>
      <c r="B804" s="566" t="s">
        <v>6</v>
      </c>
      <c r="C804" s="567" t="s">
        <v>10</v>
      </c>
      <c r="D804" s="569" t="s">
        <v>7</v>
      </c>
    </row>
    <row r="805" spans="1:6" s="343" customFormat="1" ht="12" customHeight="1" x14ac:dyDescent="0.3">
      <c r="A805" s="563"/>
      <c r="B805" s="563"/>
      <c r="C805" s="568"/>
      <c r="D805" s="569"/>
    </row>
    <row r="806" spans="1:6" s="343" customFormat="1" x14ac:dyDescent="0.3">
      <c r="A806" s="558">
        <v>1</v>
      </c>
      <c r="B806" s="344" t="s">
        <v>1592</v>
      </c>
      <c r="C806" s="345">
        <v>103025</v>
      </c>
      <c r="D806" s="346" t="s">
        <v>1593</v>
      </c>
    </row>
    <row r="807" spans="1:6" s="343" customFormat="1" x14ac:dyDescent="0.3">
      <c r="A807" s="574"/>
      <c r="B807" s="344" t="s">
        <v>1596</v>
      </c>
      <c r="C807" s="345">
        <v>18888</v>
      </c>
      <c r="D807" s="346" t="s">
        <v>1593</v>
      </c>
    </row>
    <row r="808" spans="1:6" s="343" customFormat="1" x14ac:dyDescent="0.3">
      <c r="A808" s="347">
        <v>2</v>
      </c>
      <c r="B808" s="344" t="s">
        <v>1594</v>
      </c>
      <c r="C808" s="345">
        <v>15000</v>
      </c>
      <c r="D808" s="346" t="s">
        <v>12</v>
      </c>
    </row>
    <row r="809" spans="1:6" s="343" customFormat="1" ht="15" x14ac:dyDescent="0.25">
      <c r="A809" s="347"/>
      <c r="B809" s="344"/>
      <c r="C809" s="345"/>
      <c r="D809" s="346"/>
    </row>
    <row r="810" spans="1:6" s="343" customFormat="1" x14ac:dyDescent="0.3">
      <c r="A810" s="211"/>
      <c r="B810" s="213" t="s">
        <v>34</v>
      </c>
      <c r="C810" s="214">
        <f>SUM(C806:C809)</f>
        <v>136913</v>
      </c>
      <c r="D810" s="212"/>
    </row>
    <row r="811" spans="1:6" s="343" customFormat="1" x14ac:dyDescent="0.3">
      <c r="A811" s="153"/>
      <c r="B811" s="57" t="s">
        <v>32</v>
      </c>
      <c r="C811" s="58">
        <f>C810</f>
        <v>136913</v>
      </c>
      <c r="D811" s="64"/>
    </row>
    <row r="812" spans="1:6" s="343" customFormat="1" ht="15" x14ac:dyDescent="0.25">
      <c r="A812" s="154"/>
      <c r="B812" s="69"/>
      <c r="C812" s="52"/>
      <c r="D812" s="66"/>
    </row>
    <row r="813" spans="1:6" s="343" customFormat="1" x14ac:dyDescent="0.3">
      <c r="A813" s="154"/>
      <c r="B813" s="69" t="s">
        <v>37</v>
      </c>
      <c r="C813" s="68" t="s">
        <v>38</v>
      </c>
      <c r="D813" s="66"/>
    </row>
    <row r="814" spans="1:6" s="343" customFormat="1" ht="15" x14ac:dyDescent="0.25">
      <c r="A814" s="154"/>
      <c r="B814" s="10"/>
      <c r="D814" s="66"/>
    </row>
    <row r="815" spans="1:6" s="148" customFormat="1" ht="15" x14ac:dyDescent="0.25">
      <c r="A815" s="154"/>
      <c r="B815" s="10"/>
      <c r="C815" s="343"/>
      <c r="D815" s="66"/>
      <c r="E815"/>
      <c r="F815"/>
    </row>
    <row r="816" spans="1:6" s="343" customFormat="1" ht="15" x14ac:dyDescent="0.25">
      <c r="A816" s="154"/>
      <c r="B816" s="10"/>
      <c r="D816" s="66"/>
    </row>
    <row r="817" spans="1:4" s="343" customFormat="1" x14ac:dyDescent="0.3">
      <c r="A817" s="5"/>
      <c r="B817" s="564" t="s">
        <v>8</v>
      </c>
      <c r="C817" s="564"/>
      <c r="D817" s="564"/>
    </row>
    <row r="818" spans="1:4" s="343" customFormat="1" x14ac:dyDescent="0.3">
      <c r="A818" s="5"/>
      <c r="B818" s="6"/>
      <c r="C818" s="7"/>
      <c r="D818" s="61" t="s">
        <v>9</v>
      </c>
    </row>
    <row r="819" spans="1:4" s="343" customFormat="1" ht="29.25" customHeight="1" x14ac:dyDescent="0.3">
      <c r="A819" s="565" t="s">
        <v>762</v>
      </c>
      <c r="B819" s="565"/>
      <c r="C819" s="565"/>
      <c r="D819" s="565"/>
    </row>
    <row r="820" spans="1:4" s="343" customFormat="1" x14ac:dyDescent="0.3">
      <c r="A820" s="5"/>
      <c r="B820" s="8"/>
      <c r="C820" s="9" t="s">
        <v>1616</v>
      </c>
      <c r="D820" s="62">
        <v>45366</v>
      </c>
    </row>
    <row r="821" spans="1:4" s="343" customFormat="1" ht="12" customHeight="1" x14ac:dyDescent="0.3">
      <c r="A821" s="566" t="s">
        <v>5</v>
      </c>
      <c r="B821" s="566" t="s">
        <v>6</v>
      </c>
      <c r="C821" s="567" t="s">
        <v>10</v>
      </c>
      <c r="D821" s="569" t="s">
        <v>7</v>
      </c>
    </row>
    <row r="822" spans="1:4" s="343" customFormat="1" ht="12" customHeight="1" x14ac:dyDescent="0.3">
      <c r="A822" s="563"/>
      <c r="B822" s="563"/>
      <c r="C822" s="568"/>
      <c r="D822" s="569"/>
    </row>
    <row r="823" spans="1:4" s="343" customFormat="1" x14ac:dyDescent="0.3">
      <c r="A823" s="334">
        <v>1</v>
      </c>
      <c r="B823" s="53" t="s">
        <v>1626</v>
      </c>
      <c r="C823" s="45">
        <v>1380</v>
      </c>
      <c r="D823" s="70" t="s">
        <v>12</v>
      </c>
    </row>
    <row r="824" spans="1:4" s="343" customFormat="1" x14ac:dyDescent="0.3">
      <c r="A824" s="558">
        <v>2</v>
      </c>
      <c r="B824" s="344" t="s">
        <v>1640</v>
      </c>
      <c r="C824" s="345">
        <v>3986.4</v>
      </c>
      <c r="D824" s="346" t="s">
        <v>12</v>
      </c>
    </row>
    <row r="825" spans="1:4" s="343" customFormat="1" x14ac:dyDescent="0.3">
      <c r="A825" s="574"/>
      <c r="B825" s="53" t="s">
        <v>1643</v>
      </c>
      <c r="C825" s="45">
        <v>864</v>
      </c>
      <c r="D825" s="70" t="s">
        <v>12</v>
      </c>
    </row>
    <row r="826" spans="1:4" s="343" customFormat="1" ht="21.6" x14ac:dyDescent="0.3">
      <c r="A826" s="347">
        <v>3</v>
      </c>
      <c r="B826" s="344" t="s">
        <v>1641</v>
      </c>
      <c r="C826" s="345">
        <v>52560</v>
      </c>
      <c r="D826" s="346" t="s">
        <v>12</v>
      </c>
    </row>
    <row r="827" spans="1:4" s="343" customFormat="1" x14ac:dyDescent="0.3">
      <c r="A827" s="347">
        <v>4</v>
      </c>
      <c r="B827" s="344" t="s">
        <v>1617</v>
      </c>
      <c r="C827" s="345">
        <v>17900</v>
      </c>
      <c r="D827" s="346" t="s">
        <v>12</v>
      </c>
    </row>
    <row r="828" spans="1:4" s="343" customFormat="1" x14ac:dyDescent="0.3">
      <c r="A828" s="347">
        <v>5</v>
      </c>
      <c r="B828" s="344" t="s">
        <v>1618</v>
      </c>
      <c r="C828" s="345">
        <v>9000</v>
      </c>
      <c r="D828" s="346" t="s">
        <v>12</v>
      </c>
    </row>
    <row r="829" spans="1:4" s="343" customFormat="1" x14ac:dyDescent="0.3">
      <c r="A829" s="347">
        <v>6</v>
      </c>
      <c r="B829" s="344" t="s">
        <v>1619</v>
      </c>
      <c r="C829" s="345">
        <v>18000</v>
      </c>
      <c r="D829" s="346" t="s">
        <v>12</v>
      </c>
    </row>
    <row r="830" spans="1:4" s="343" customFormat="1" x14ac:dyDescent="0.3">
      <c r="A830" s="347">
        <v>7</v>
      </c>
      <c r="B830" s="344" t="s">
        <v>1620</v>
      </c>
      <c r="C830" s="345">
        <v>160493.29999999999</v>
      </c>
      <c r="D830" s="346" t="s">
        <v>12</v>
      </c>
    </row>
    <row r="831" spans="1:4" s="343" customFormat="1" ht="21.6" x14ac:dyDescent="0.3">
      <c r="A831" s="347">
        <v>8</v>
      </c>
      <c r="B831" s="344" t="s">
        <v>1627</v>
      </c>
      <c r="C831" s="345">
        <v>300012.02</v>
      </c>
      <c r="D831" s="346" t="s">
        <v>12</v>
      </c>
    </row>
    <row r="832" spans="1:4" s="343" customFormat="1" ht="16.5" customHeight="1" x14ac:dyDescent="0.3">
      <c r="A832" s="558">
        <v>9</v>
      </c>
      <c r="B832" s="344" t="s">
        <v>1631</v>
      </c>
      <c r="C832" s="345">
        <v>99000</v>
      </c>
      <c r="D832" s="346" t="s">
        <v>12</v>
      </c>
    </row>
    <row r="833" spans="1:4" s="343" customFormat="1" x14ac:dyDescent="0.3">
      <c r="A833" s="573"/>
      <c r="B833" s="53" t="s">
        <v>1632</v>
      </c>
      <c r="C833" s="45">
        <v>99000</v>
      </c>
      <c r="D833" s="70" t="s">
        <v>12</v>
      </c>
    </row>
    <row r="834" spans="1:4" s="343" customFormat="1" x14ac:dyDescent="0.3">
      <c r="A834" s="573"/>
      <c r="B834" s="53" t="s">
        <v>1633</v>
      </c>
      <c r="C834" s="45">
        <v>99900</v>
      </c>
      <c r="D834" s="70" t="s">
        <v>12</v>
      </c>
    </row>
    <row r="835" spans="1:4" s="343" customFormat="1" x14ac:dyDescent="0.3">
      <c r="A835" s="573"/>
      <c r="B835" s="344" t="s">
        <v>1634</v>
      </c>
      <c r="C835" s="345">
        <v>99000</v>
      </c>
      <c r="D835" s="346" t="s">
        <v>12</v>
      </c>
    </row>
    <row r="836" spans="1:4" s="343" customFormat="1" x14ac:dyDescent="0.3">
      <c r="A836" s="573"/>
      <c r="B836" s="344" t="s">
        <v>1635</v>
      </c>
      <c r="C836" s="345">
        <v>19897</v>
      </c>
      <c r="D836" s="346" t="s">
        <v>12</v>
      </c>
    </row>
    <row r="837" spans="1:4" s="343" customFormat="1" x14ac:dyDescent="0.3">
      <c r="A837" s="573"/>
      <c r="B837" s="344" t="s">
        <v>901</v>
      </c>
      <c r="C837" s="345">
        <v>99784</v>
      </c>
      <c r="D837" s="346" t="s">
        <v>12</v>
      </c>
    </row>
    <row r="838" spans="1:4" s="343" customFormat="1" x14ac:dyDescent="0.3">
      <c r="A838" s="573"/>
      <c r="B838" s="344" t="s">
        <v>1636</v>
      </c>
      <c r="C838" s="345">
        <v>99900</v>
      </c>
      <c r="D838" s="346" t="s">
        <v>12</v>
      </c>
    </row>
    <row r="839" spans="1:4" s="343" customFormat="1" x14ac:dyDescent="0.3">
      <c r="A839" s="573"/>
      <c r="B839" s="344" t="s">
        <v>903</v>
      </c>
      <c r="C839" s="345">
        <v>59500</v>
      </c>
      <c r="D839" s="346" t="s">
        <v>12</v>
      </c>
    </row>
    <row r="840" spans="1:4" s="343" customFormat="1" x14ac:dyDescent="0.3">
      <c r="A840" s="573"/>
      <c r="B840" s="344" t="s">
        <v>1637</v>
      </c>
      <c r="C840" s="345">
        <v>99000</v>
      </c>
      <c r="D840" s="346" t="s">
        <v>12</v>
      </c>
    </row>
    <row r="841" spans="1:4" s="343" customFormat="1" x14ac:dyDescent="0.3">
      <c r="A841" s="573"/>
      <c r="B841" s="344" t="s">
        <v>1638</v>
      </c>
      <c r="C841" s="345">
        <v>99900</v>
      </c>
      <c r="D841" s="346" t="s">
        <v>12</v>
      </c>
    </row>
    <row r="842" spans="1:4" s="343" customFormat="1" ht="13.5" customHeight="1" x14ac:dyDescent="0.3">
      <c r="A842" s="574"/>
      <c r="B842" s="344" t="s">
        <v>1630</v>
      </c>
      <c r="C842" s="345">
        <v>199700</v>
      </c>
      <c r="D842" s="346" t="s">
        <v>12</v>
      </c>
    </row>
    <row r="843" spans="1:4" s="343" customFormat="1" x14ac:dyDescent="0.3">
      <c r="A843" s="347">
        <v>10</v>
      </c>
      <c r="B843" s="344" t="s">
        <v>1639</v>
      </c>
      <c r="C843" s="345">
        <v>84000</v>
      </c>
      <c r="D843" s="346" t="s">
        <v>12</v>
      </c>
    </row>
    <row r="844" spans="1:4" s="343" customFormat="1" x14ac:dyDescent="0.3">
      <c r="A844" s="347"/>
      <c r="B844" s="344"/>
      <c r="C844" s="345"/>
      <c r="D844" s="346" t="s">
        <v>12</v>
      </c>
    </row>
    <row r="845" spans="1:4" s="343" customFormat="1" x14ac:dyDescent="0.3">
      <c r="A845" s="211"/>
      <c r="B845" s="213" t="s">
        <v>34</v>
      </c>
      <c r="C845" s="214">
        <f>SUM(C823:C844)</f>
        <v>1722776.72</v>
      </c>
      <c r="D845" s="212"/>
    </row>
    <row r="846" spans="1:4" s="343" customFormat="1" x14ac:dyDescent="0.3">
      <c r="A846" s="152" t="s">
        <v>30</v>
      </c>
      <c r="B846" s="49"/>
      <c r="C846" s="345"/>
      <c r="D846" s="346"/>
    </row>
    <row r="847" spans="1:4" s="343" customFormat="1" ht="16.5" customHeight="1" x14ac:dyDescent="0.3">
      <c r="A847" s="347">
        <v>11</v>
      </c>
      <c r="B847" s="344" t="s">
        <v>1621</v>
      </c>
      <c r="C847" s="345">
        <v>1125</v>
      </c>
      <c r="D847" s="346" t="s">
        <v>13</v>
      </c>
    </row>
    <row r="848" spans="1:4" s="343" customFormat="1" x14ac:dyDescent="0.3">
      <c r="A848" s="347">
        <v>12</v>
      </c>
      <c r="B848" s="344" t="s">
        <v>1622</v>
      </c>
      <c r="C848" s="345">
        <v>9000</v>
      </c>
      <c r="D848" s="346" t="s">
        <v>13</v>
      </c>
    </row>
    <row r="849" spans="1:4" s="343" customFormat="1" x14ac:dyDescent="0.3">
      <c r="A849" s="347">
        <v>13</v>
      </c>
      <c r="B849" s="344" t="s">
        <v>1623</v>
      </c>
      <c r="C849" s="345">
        <v>9337.58</v>
      </c>
      <c r="D849" s="346" t="s">
        <v>13</v>
      </c>
    </row>
    <row r="850" spans="1:4" s="343" customFormat="1" x14ac:dyDescent="0.3">
      <c r="A850" s="347">
        <v>14</v>
      </c>
      <c r="B850" s="344" t="s">
        <v>1624</v>
      </c>
      <c r="C850" s="345">
        <v>318108.46000000002</v>
      </c>
      <c r="D850" s="346" t="s">
        <v>13</v>
      </c>
    </row>
    <row r="851" spans="1:4" s="343" customFormat="1" ht="21.6" x14ac:dyDescent="0.3">
      <c r="A851" s="347">
        <v>15</v>
      </c>
      <c r="B851" s="344" t="s">
        <v>1625</v>
      </c>
      <c r="C851" s="345">
        <v>375000</v>
      </c>
      <c r="D851" s="346" t="s">
        <v>13</v>
      </c>
    </row>
    <row r="852" spans="1:4" s="343" customFormat="1" x14ac:dyDescent="0.3">
      <c r="A852" s="347">
        <v>16</v>
      </c>
      <c r="B852" s="344" t="s">
        <v>1628</v>
      </c>
      <c r="C852" s="345">
        <v>247112</v>
      </c>
      <c r="D852" s="346" t="s">
        <v>13</v>
      </c>
    </row>
    <row r="853" spans="1:4" s="343" customFormat="1" x14ac:dyDescent="0.3">
      <c r="A853" s="347">
        <v>17</v>
      </c>
      <c r="B853" s="344" t="s">
        <v>1629</v>
      </c>
      <c r="C853" s="345">
        <v>140120</v>
      </c>
      <c r="D853" s="346" t="s">
        <v>13</v>
      </c>
    </row>
    <row r="854" spans="1:4" s="343" customFormat="1" x14ac:dyDescent="0.3">
      <c r="A854" s="347">
        <v>18</v>
      </c>
      <c r="B854" s="344" t="s">
        <v>1642</v>
      </c>
      <c r="C854" s="345">
        <v>22680</v>
      </c>
      <c r="D854" s="346" t="s">
        <v>13</v>
      </c>
    </row>
    <row r="855" spans="1:4" s="343" customFormat="1" ht="15" x14ac:dyDescent="0.25">
      <c r="A855" s="347"/>
      <c r="B855" s="344"/>
      <c r="C855" s="345"/>
      <c r="D855" s="346" t="s">
        <v>13</v>
      </c>
    </row>
    <row r="856" spans="1:4" s="343" customFormat="1" x14ac:dyDescent="0.3">
      <c r="A856" s="347"/>
      <c r="B856" s="59" t="s">
        <v>36</v>
      </c>
      <c r="C856" s="60">
        <f>SUM(C847:C855)</f>
        <v>1122483.04</v>
      </c>
      <c r="D856" s="346"/>
    </row>
    <row r="857" spans="1:4" s="343" customFormat="1" x14ac:dyDescent="0.3">
      <c r="A857" s="153"/>
      <c r="B857" s="57" t="s">
        <v>32</v>
      </c>
      <c r="C857" s="58">
        <f>C845+C856</f>
        <v>2845259.76</v>
      </c>
      <c r="D857" s="64"/>
    </row>
    <row r="858" spans="1:4" s="343" customFormat="1" x14ac:dyDescent="0.3">
      <c r="A858" s="154"/>
      <c r="B858" s="175" t="s">
        <v>3</v>
      </c>
      <c r="C858" s="176"/>
      <c r="D858" s="66"/>
    </row>
    <row r="859" spans="1:4" s="343" customFormat="1" x14ac:dyDescent="0.3">
      <c r="A859" s="577">
        <v>19</v>
      </c>
      <c r="B859" s="344" t="s">
        <v>1644</v>
      </c>
      <c r="C859" s="345">
        <v>2500</v>
      </c>
      <c r="D859" s="114" t="s">
        <v>31</v>
      </c>
    </row>
    <row r="860" spans="1:4" s="343" customFormat="1" x14ac:dyDescent="0.3">
      <c r="A860" s="571"/>
      <c r="B860" s="344" t="s">
        <v>1645</v>
      </c>
      <c r="C860" s="345">
        <v>37046.959999999999</v>
      </c>
      <c r="D860" s="114" t="s">
        <v>31</v>
      </c>
    </row>
    <row r="861" spans="1:4" s="343" customFormat="1" x14ac:dyDescent="0.3">
      <c r="A861" s="571"/>
      <c r="B861" s="344" t="s">
        <v>1646</v>
      </c>
      <c r="C861" s="345">
        <v>1500</v>
      </c>
      <c r="D861" s="114" t="s">
        <v>31</v>
      </c>
    </row>
    <row r="862" spans="1:4" s="343" customFormat="1" x14ac:dyDescent="0.3">
      <c r="A862" s="571"/>
      <c r="B862" s="344" t="s">
        <v>1647</v>
      </c>
      <c r="C862" s="345">
        <v>5000</v>
      </c>
      <c r="D862" s="114" t="s">
        <v>31</v>
      </c>
    </row>
    <row r="863" spans="1:4" s="343" customFormat="1" x14ac:dyDescent="0.3">
      <c r="A863" s="571"/>
      <c r="B863" s="344" t="s">
        <v>1648</v>
      </c>
      <c r="C863" s="345">
        <v>24180</v>
      </c>
      <c r="D863" s="114" t="s">
        <v>31</v>
      </c>
    </row>
    <row r="864" spans="1:4" s="343" customFormat="1" x14ac:dyDescent="0.3">
      <c r="A864" s="150"/>
      <c r="B864" s="55" t="s">
        <v>35</v>
      </c>
      <c r="C864" s="56">
        <f>SUM(C859:C863)</f>
        <v>70226.959999999992</v>
      </c>
      <c r="D864" s="65"/>
    </row>
    <row r="865" spans="1:6" s="343" customFormat="1" x14ac:dyDescent="0.3">
      <c r="A865" s="154"/>
      <c r="B865" s="57" t="s">
        <v>33</v>
      </c>
      <c r="C865" s="58">
        <f>C857+C864</f>
        <v>2915486.7199999997</v>
      </c>
      <c r="D865" s="64"/>
    </row>
    <row r="866" spans="1:6" s="343" customFormat="1" ht="15" x14ac:dyDescent="0.25">
      <c r="A866" s="154"/>
      <c r="B866" s="69"/>
      <c r="C866" s="52"/>
      <c r="D866" s="66"/>
    </row>
    <row r="867" spans="1:6" s="343" customFormat="1" x14ac:dyDescent="0.3">
      <c r="A867" s="154"/>
      <c r="B867" s="69" t="s">
        <v>37</v>
      </c>
      <c r="C867" s="68" t="s">
        <v>38</v>
      </c>
      <c r="D867" s="66"/>
    </row>
    <row r="868" spans="1:6" s="343" customFormat="1" ht="15" x14ac:dyDescent="0.25">
      <c r="A868" s="154"/>
      <c r="B868" s="10"/>
      <c r="D868" s="66"/>
    </row>
    <row r="869" spans="1:6" s="343" customFormat="1" ht="15" x14ac:dyDescent="0.25">
      <c r="A869" s="154"/>
      <c r="B869" s="10"/>
      <c r="D869" s="66"/>
    </row>
    <row r="870" spans="1:6" s="148" customFormat="1" ht="15" x14ac:dyDescent="0.25">
      <c r="A870" s="154"/>
      <c r="B870" s="10"/>
      <c r="C870" s="343"/>
      <c r="D870" s="66"/>
      <c r="E870"/>
      <c r="F870"/>
    </row>
    <row r="871" spans="1:6" s="343" customFormat="1" x14ac:dyDescent="0.3">
      <c r="A871" s="5"/>
      <c r="B871" s="564" t="s">
        <v>8</v>
      </c>
      <c r="C871" s="564"/>
      <c r="D871" s="564"/>
    </row>
    <row r="872" spans="1:6" s="343" customFormat="1" x14ac:dyDescent="0.3">
      <c r="A872" s="5"/>
      <c r="B872" s="6"/>
      <c r="C872" s="7"/>
      <c r="D872" s="61" t="s">
        <v>9</v>
      </c>
    </row>
    <row r="873" spans="1:6" s="343" customFormat="1" ht="29.25" customHeight="1" x14ac:dyDescent="0.3">
      <c r="A873" s="565" t="s">
        <v>762</v>
      </c>
      <c r="B873" s="565"/>
      <c r="C873" s="565"/>
      <c r="D873" s="565"/>
    </row>
    <row r="874" spans="1:6" s="343" customFormat="1" x14ac:dyDescent="0.3">
      <c r="A874" s="5"/>
      <c r="B874" s="8"/>
      <c r="C874" s="9" t="s">
        <v>1663</v>
      </c>
      <c r="D874" s="62">
        <v>45373</v>
      </c>
    </row>
    <row r="875" spans="1:6" s="343" customFormat="1" ht="12" customHeight="1" x14ac:dyDescent="0.3">
      <c r="A875" s="566" t="s">
        <v>5</v>
      </c>
      <c r="B875" s="566" t="s">
        <v>6</v>
      </c>
      <c r="C875" s="567" t="s">
        <v>10</v>
      </c>
      <c r="D875" s="569" t="s">
        <v>7</v>
      </c>
    </row>
    <row r="876" spans="1:6" s="343" customFormat="1" ht="12" customHeight="1" x14ac:dyDescent="0.3">
      <c r="A876" s="563"/>
      <c r="B876" s="563"/>
      <c r="C876" s="568"/>
      <c r="D876" s="569"/>
    </row>
    <row r="877" spans="1:6" s="343" customFormat="1" x14ac:dyDescent="0.3">
      <c r="A877" s="334">
        <v>1</v>
      </c>
      <c r="B877" s="53" t="s">
        <v>1664</v>
      </c>
      <c r="C877" s="45">
        <v>45000</v>
      </c>
      <c r="D877" s="70" t="s">
        <v>12</v>
      </c>
    </row>
    <row r="878" spans="1:6" s="343" customFormat="1" x14ac:dyDescent="0.3">
      <c r="A878" s="347">
        <v>2</v>
      </c>
      <c r="B878" s="344" t="s">
        <v>1665</v>
      </c>
      <c r="C878" s="345">
        <v>9000</v>
      </c>
      <c r="D878" s="346" t="s">
        <v>12</v>
      </c>
    </row>
    <row r="879" spans="1:6" s="343" customFormat="1" x14ac:dyDescent="0.3">
      <c r="A879" s="347">
        <v>3</v>
      </c>
      <c r="B879" s="53" t="s">
        <v>1675</v>
      </c>
      <c r="C879" s="45">
        <v>14095</v>
      </c>
      <c r="D879" s="70" t="s">
        <v>12</v>
      </c>
    </row>
    <row r="880" spans="1:6" s="343" customFormat="1" x14ac:dyDescent="0.3">
      <c r="A880" s="347">
        <v>4</v>
      </c>
      <c r="B880" s="344" t="s">
        <v>1666</v>
      </c>
      <c r="C880" s="345">
        <v>55228</v>
      </c>
      <c r="D880" s="346" t="s">
        <v>12</v>
      </c>
    </row>
    <row r="881" spans="1:4" s="343" customFormat="1" ht="21.6" x14ac:dyDescent="0.3">
      <c r="A881" s="347">
        <v>5</v>
      </c>
      <c r="B881" s="344" t="s">
        <v>1667</v>
      </c>
      <c r="C881" s="345">
        <v>660474</v>
      </c>
      <c r="D881" s="346" t="s">
        <v>12</v>
      </c>
    </row>
    <row r="882" spans="1:4" s="343" customFormat="1" x14ac:dyDescent="0.3">
      <c r="A882" s="347">
        <v>6</v>
      </c>
      <c r="B882" s="344" t="s">
        <v>1356</v>
      </c>
      <c r="C882" s="345">
        <v>49500</v>
      </c>
      <c r="D882" s="346" t="s">
        <v>12</v>
      </c>
    </row>
    <row r="883" spans="1:4" s="343" customFormat="1" x14ac:dyDescent="0.3">
      <c r="A883" s="347">
        <v>7</v>
      </c>
      <c r="B883" s="344" t="s">
        <v>1668</v>
      </c>
      <c r="C883" s="345">
        <v>30000</v>
      </c>
      <c r="D883" s="346" t="s">
        <v>12</v>
      </c>
    </row>
    <row r="884" spans="1:4" s="343" customFormat="1" ht="16.5" customHeight="1" x14ac:dyDescent="0.3">
      <c r="A884" s="347">
        <v>8</v>
      </c>
      <c r="B884" s="344" t="s">
        <v>1669</v>
      </c>
      <c r="C884" s="345">
        <v>37500</v>
      </c>
      <c r="D884" s="346" t="s">
        <v>12</v>
      </c>
    </row>
    <row r="885" spans="1:4" s="343" customFormat="1" x14ac:dyDescent="0.3">
      <c r="A885" s="347">
        <v>9</v>
      </c>
      <c r="B885" s="53" t="s">
        <v>1676</v>
      </c>
      <c r="C885" s="45">
        <v>16000</v>
      </c>
      <c r="D885" s="70" t="s">
        <v>12</v>
      </c>
    </row>
    <row r="886" spans="1:4" s="343" customFormat="1" x14ac:dyDescent="0.3">
      <c r="A886" s="347">
        <v>10</v>
      </c>
      <c r="B886" s="53" t="s">
        <v>1683</v>
      </c>
      <c r="C886" s="45">
        <v>15984</v>
      </c>
      <c r="D886" s="70" t="s">
        <v>12</v>
      </c>
    </row>
    <row r="887" spans="1:4" s="343" customFormat="1" x14ac:dyDescent="0.3">
      <c r="A887" s="347">
        <v>11</v>
      </c>
      <c r="B887" s="344" t="s">
        <v>1684</v>
      </c>
      <c r="C887" s="345">
        <v>25525</v>
      </c>
      <c r="D887" s="346" t="s">
        <v>12</v>
      </c>
    </row>
    <row r="888" spans="1:4" s="343" customFormat="1" x14ac:dyDescent="0.3">
      <c r="A888" s="347">
        <v>12</v>
      </c>
      <c r="B888" s="344" t="s">
        <v>1687</v>
      </c>
      <c r="C888" s="345">
        <v>3000</v>
      </c>
      <c r="D888" s="346" t="s">
        <v>12</v>
      </c>
    </row>
    <row r="889" spans="1:4" s="343" customFormat="1" x14ac:dyDescent="0.3">
      <c r="A889" s="347">
        <v>13</v>
      </c>
      <c r="B889" s="344" t="s">
        <v>1688</v>
      </c>
      <c r="C889" s="345">
        <v>14000</v>
      </c>
      <c r="D889" s="346" t="s">
        <v>12</v>
      </c>
    </row>
    <row r="890" spans="1:4" s="343" customFormat="1" x14ac:dyDescent="0.3">
      <c r="A890" s="558">
        <v>14</v>
      </c>
      <c r="B890" s="344" t="s">
        <v>1694</v>
      </c>
      <c r="C890" s="345">
        <v>7812.72</v>
      </c>
      <c r="D890" s="346" t="s">
        <v>12</v>
      </c>
    </row>
    <row r="891" spans="1:4" s="343" customFormat="1" x14ac:dyDescent="0.3">
      <c r="A891" s="573"/>
      <c r="B891" s="344" t="s">
        <v>1691</v>
      </c>
      <c r="C891" s="345">
        <v>52501.48</v>
      </c>
      <c r="D891" s="346" t="s">
        <v>12</v>
      </c>
    </row>
    <row r="892" spans="1:4" s="343" customFormat="1" x14ac:dyDescent="0.3">
      <c r="A892" s="573"/>
      <c r="B892" s="344" t="s">
        <v>1259</v>
      </c>
      <c r="C892" s="345">
        <v>7812.72</v>
      </c>
      <c r="D892" s="346" t="s">
        <v>12</v>
      </c>
    </row>
    <row r="893" spans="1:4" s="343" customFormat="1" ht="13.5" customHeight="1" x14ac:dyDescent="0.3">
      <c r="A893" s="573"/>
      <c r="B893" s="344" t="s">
        <v>1692</v>
      </c>
      <c r="C893" s="345">
        <v>93752.639999999999</v>
      </c>
      <c r="D893" s="346" t="s">
        <v>12</v>
      </c>
    </row>
    <row r="894" spans="1:4" s="343" customFormat="1" x14ac:dyDescent="0.3">
      <c r="A894" s="574"/>
      <c r="B894" s="344" t="s">
        <v>1693</v>
      </c>
      <c r="C894" s="345">
        <v>5512.65</v>
      </c>
      <c r="D894" s="346" t="s">
        <v>12</v>
      </c>
    </row>
    <row r="895" spans="1:4" s="343" customFormat="1" x14ac:dyDescent="0.3">
      <c r="A895" s="347">
        <v>15</v>
      </c>
      <c r="B895" s="344" t="s">
        <v>1695</v>
      </c>
      <c r="C895" s="345">
        <v>133206.88</v>
      </c>
      <c r="D895" s="346" t="s">
        <v>12</v>
      </c>
    </row>
    <row r="896" spans="1:4" s="343" customFormat="1" x14ac:dyDescent="0.3">
      <c r="A896" s="558">
        <v>16</v>
      </c>
      <c r="B896" s="344" t="s">
        <v>1702</v>
      </c>
      <c r="C896" s="345">
        <v>107404.2</v>
      </c>
      <c r="D896" s="346" t="s">
        <v>12</v>
      </c>
    </row>
    <row r="897" spans="1:4" s="343" customFormat="1" x14ac:dyDescent="0.3">
      <c r="A897" s="574"/>
      <c r="B897" s="344" t="s">
        <v>1703</v>
      </c>
      <c r="C897" s="345">
        <v>38015.120000000003</v>
      </c>
      <c r="D897" s="346" t="s">
        <v>12</v>
      </c>
    </row>
    <row r="898" spans="1:4" s="343" customFormat="1" ht="16.5" customHeight="1" x14ac:dyDescent="0.3">
      <c r="A898" s="347"/>
      <c r="B898" s="344"/>
      <c r="C898" s="345"/>
      <c r="D898" s="346" t="s">
        <v>12</v>
      </c>
    </row>
    <row r="899" spans="1:4" s="343" customFormat="1" x14ac:dyDescent="0.3">
      <c r="A899" s="211"/>
      <c r="B899" s="213" t="s">
        <v>34</v>
      </c>
      <c r="C899" s="214">
        <f>SUM(C877:C898)</f>
        <v>1421324.41</v>
      </c>
      <c r="D899" s="212"/>
    </row>
    <row r="900" spans="1:4" s="343" customFormat="1" x14ac:dyDescent="0.3">
      <c r="A900" s="152" t="s">
        <v>30</v>
      </c>
      <c r="B900" s="49"/>
      <c r="C900" s="345"/>
      <c r="D900" s="346"/>
    </row>
    <row r="901" spans="1:4" s="343" customFormat="1" ht="16.5" customHeight="1" x14ac:dyDescent="0.3">
      <c r="A901" s="347">
        <v>17</v>
      </c>
      <c r="B901" s="344" t="s">
        <v>1670</v>
      </c>
      <c r="C901" s="345">
        <v>1070</v>
      </c>
      <c r="D901" s="346" t="s">
        <v>13</v>
      </c>
    </row>
    <row r="902" spans="1:4" s="343" customFormat="1" x14ac:dyDescent="0.3">
      <c r="A902" s="347">
        <v>18</v>
      </c>
      <c r="B902" s="344" t="s">
        <v>1670</v>
      </c>
      <c r="C902" s="345">
        <v>1800</v>
      </c>
      <c r="D902" s="346" t="s">
        <v>13</v>
      </c>
    </row>
    <row r="903" spans="1:4" s="343" customFormat="1" x14ac:dyDescent="0.3">
      <c r="A903" s="347">
        <v>19</v>
      </c>
      <c r="B903" s="344" t="s">
        <v>1671</v>
      </c>
      <c r="C903" s="345">
        <v>121240</v>
      </c>
      <c r="D903" s="346" t="s">
        <v>13</v>
      </c>
    </row>
    <row r="904" spans="1:4" s="343" customFormat="1" x14ac:dyDescent="0.3">
      <c r="A904" s="558">
        <v>20</v>
      </c>
      <c r="B904" s="344" t="s">
        <v>1672</v>
      </c>
      <c r="C904" s="345">
        <v>40152</v>
      </c>
      <c r="D904" s="346" t="s">
        <v>13</v>
      </c>
    </row>
    <row r="905" spans="1:4" s="343" customFormat="1" x14ac:dyDescent="0.3">
      <c r="A905" s="574"/>
      <c r="B905" s="344" t="s">
        <v>1673</v>
      </c>
      <c r="C905" s="345">
        <v>103527</v>
      </c>
      <c r="D905" s="346" t="s">
        <v>13</v>
      </c>
    </row>
    <row r="906" spans="1:4" s="343" customFormat="1" x14ac:dyDescent="0.3">
      <c r="A906" s="347">
        <v>21</v>
      </c>
      <c r="B906" s="344" t="s">
        <v>1674</v>
      </c>
      <c r="C906" s="345">
        <v>120000</v>
      </c>
      <c r="D906" s="346" t="s">
        <v>13</v>
      </c>
    </row>
    <row r="907" spans="1:4" s="343" customFormat="1" ht="21.6" x14ac:dyDescent="0.3">
      <c r="A907" s="347">
        <v>22</v>
      </c>
      <c r="B907" s="344" t="s">
        <v>134</v>
      </c>
      <c r="C907" s="345">
        <v>496400</v>
      </c>
      <c r="D907" s="346" t="s">
        <v>13</v>
      </c>
    </row>
    <row r="908" spans="1:4" s="343" customFormat="1" x14ac:dyDescent="0.3">
      <c r="A908" s="347">
        <v>23</v>
      </c>
      <c r="B908" s="344" t="s">
        <v>1681</v>
      </c>
      <c r="C908" s="345">
        <v>498345</v>
      </c>
      <c r="D908" s="346" t="s">
        <v>13</v>
      </c>
    </row>
    <row r="909" spans="1:4" s="343" customFormat="1" x14ac:dyDescent="0.3">
      <c r="A909" s="347">
        <v>24</v>
      </c>
      <c r="B909" s="344" t="s">
        <v>1682</v>
      </c>
      <c r="C909" s="345">
        <v>181632.5</v>
      </c>
      <c r="D909" s="346" t="s">
        <v>13</v>
      </c>
    </row>
    <row r="910" spans="1:4" s="343" customFormat="1" x14ac:dyDescent="0.3">
      <c r="A910" s="347"/>
      <c r="B910" s="59" t="s">
        <v>36</v>
      </c>
      <c r="C910" s="60">
        <f>SUM(C901:C909)</f>
        <v>1564166.5</v>
      </c>
      <c r="D910" s="346"/>
    </row>
    <row r="911" spans="1:4" s="343" customFormat="1" x14ac:dyDescent="0.3">
      <c r="A911" s="153"/>
      <c r="B911" s="57" t="s">
        <v>32</v>
      </c>
      <c r="C911" s="58">
        <f>C899+C910</f>
        <v>2985490.91</v>
      </c>
      <c r="D911" s="64"/>
    </row>
    <row r="912" spans="1:4" s="343" customFormat="1" x14ac:dyDescent="0.3">
      <c r="A912" s="154"/>
      <c r="B912" s="175" t="s">
        <v>3</v>
      </c>
      <c r="C912" s="176"/>
      <c r="D912" s="66"/>
    </row>
    <row r="913" spans="1:6" s="343" customFormat="1" x14ac:dyDescent="0.3">
      <c r="A913" s="577">
        <v>25</v>
      </c>
      <c r="B913" s="344" t="s">
        <v>1696</v>
      </c>
      <c r="C913" s="345">
        <v>25000</v>
      </c>
      <c r="D913" s="114" t="s">
        <v>31</v>
      </c>
    </row>
    <row r="914" spans="1:6" s="343" customFormat="1" x14ac:dyDescent="0.3">
      <c r="A914" s="571"/>
      <c r="B914" s="344" t="s">
        <v>1697</v>
      </c>
      <c r="C914" s="345">
        <v>15000</v>
      </c>
      <c r="D914" s="114" t="s">
        <v>31</v>
      </c>
    </row>
    <row r="915" spans="1:6" s="343" customFormat="1" x14ac:dyDescent="0.3">
      <c r="A915" s="571"/>
      <c r="B915" s="344" t="s">
        <v>1698</v>
      </c>
      <c r="C915" s="345">
        <v>15000</v>
      </c>
      <c r="D915" s="114" t="s">
        <v>31</v>
      </c>
    </row>
    <row r="916" spans="1:6" s="343" customFormat="1" x14ac:dyDescent="0.3">
      <c r="A916" s="571"/>
      <c r="B916" s="344" t="s">
        <v>1699</v>
      </c>
      <c r="C916" s="345">
        <v>14000</v>
      </c>
      <c r="D916" s="114" t="s">
        <v>31</v>
      </c>
    </row>
    <row r="917" spans="1:6" s="343" customFormat="1" x14ac:dyDescent="0.3">
      <c r="A917" s="571"/>
      <c r="B917" s="344" t="s">
        <v>1700</v>
      </c>
      <c r="C917" s="345">
        <v>3000</v>
      </c>
      <c r="D917" s="114" t="s">
        <v>31</v>
      </c>
    </row>
    <row r="918" spans="1:6" s="343" customFormat="1" x14ac:dyDescent="0.3">
      <c r="A918" s="571"/>
      <c r="B918" s="344" t="s">
        <v>1701</v>
      </c>
      <c r="C918" s="345">
        <v>2000</v>
      </c>
      <c r="D918" s="114" t="s">
        <v>31</v>
      </c>
    </row>
    <row r="919" spans="1:6" s="343" customFormat="1" x14ac:dyDescent="0.3">
      <c r="A919" s="150"/>
      <c r="B919" s="55" t="s">
        <v>35</v>
      </c>
      <c r="C919" s="56">
        <f>SUM(C913:C918)</f>
        <v>74000</v>
      </c>
      <c r="D919" s="65"/>
    </row>
    <row r="920" spans="1:6" s="343" customFormat="1" x14ac:dyDescent="0.3">
      <c r="A920" s="154"/>
      <c r="B920" s="57" t="s">
        <v>33</v>
      </c>
      <c r="C920" s="58">
        <f>C911+C919</f>
        <v>3059490.91</v>
      </c>
      <c r="D920" s="64"/>
    </row>
    <row r="921" spans="1:6" s="343" customFormat="1" ht="15" x14ac:dyDescent="0.25">
      <c r="A921" s="154"/>
      <c r="B921" s="69"/>
      <c r="C921" s="52"/>
      <c r="D921" s="66"/>
    </row>
    <row r="922" spans="1:6" s="343" customFormat="1" x14ac:dyDescent="0.3">
      <c r="A922" s="154"/>
      <c r="B922" s="69" t="s">
        <v>37</v>
      </c>
      <c r="C922" s="68" t="s">
        <v>38</v>
      </c>
      <c r="D922" s="66"/>
    </row>
    <row r="923" spans="1:6" s="148" customFormat="1" ht="15" x14ac:dyDescent="0.25">
      <c r="A923" s="154"/>
      <c r="B923" s="10"/>
      <c r="C923" s="343"/>
      <c r="D923" s="66"/>
      <c r="E923"/>
      <c r="F923"/>
    </row>
    <row r="924" spans="1:6" s="148" customFormat="1" ht="15" x14ac:dyDescent="0.25">
      <c r="A924" s="154"/>
      <c r="B924" s="10"/>
      <c r="C924" s="343"/>
      <c r="D924" s="66"/>
      <c r="E924"/>
      <c r="F924"/>
    </row>
    <row r="925" spans="1:6" s="148" customFormat="1" ht="15" x14ac:dyDescent="0.25">
      <c r="A925" s="154"/>
      <c r="B925" s="10"/>
      <c r="C925" s="343"/>
      <c r="D925" s="66"/>
      <c r="E925"/>
      <c r="F925"/>
    </row>
    <row r="926" spans="1:6" s="343" customFormat="1" ht="15" x14ac:dyDescent="0.25">
      <c r="A926" s="154"/>
      <c r="B926" s="10"/>
      <c r="D926" s="66"/>
    </row>
    <row r="927" spans="1:6" s="343" customFormat="1" x14ac:dyDescent="0.3">
      <c r="A927" s="5"/>
      <c r="B927" s="564" t="s">
        <v>8</v>
      </c>
      <c r="C927" s="564"/>
      <c r="D927" s="564"/>
    </row>
    <row r="928" spans="1:6" s="343" customFormat="1" x14ac:dyDescent="0.3">
      <c r="A928" s="5"/>
      <c r="B928" s="6"/>
      <c r="C928" s="7"/>
      <c r="D928" s="61" t="s">
        <v>9</v>
      </c>
    </row>
    <row r="929" spans="1:4" s="343" customFormat="1" ht="29.25" customHeight="1" x14ac:dyDescent="0.3">
      <c r="A929" s="565" t="s">
        <v>762</v>
      </c>
      <c r="B929" s="565"/>
      <c r="C929" s="565"/>
      <c r="D929" s="565"/>
    </row>
    <row r="930" spans="1:4" s="343" customFormat="1" x14ac:dyDescent="0.3">
      <c r="A930" s="5"/>
      <c r="B930" s="8"/>
      <c r="C930" s="9" t="s">
        <v>1725</v>
      </c>
      <c r="D930" s="62">
        <v>45380</v>
      </c>
    </row>
    <row r="931" spans="1:4" s="343" customFormat="1" ht="12" customHeight="1" x14ac:dyDescent="0.3">
      <c r="A931" s="566" t="s">
        <v>5</v>
      </c>
      <c r="B931" s="566" t="s">
        <v>6</v>
      </c>
      <c r="C931" s="567" t="s">
        <v>10</v>
      </c>
      <c r="D931" s="569" t="s">
        <v>7</v>
      </c>
    </row>
    <row r="932" spans="1:4" s="343" customFormat="1" ht="12" customHeight="1" x14ac:dyDescent="0.3">
      <c r="A932" s="563"/>
      <c r="B932" s="563"/>
      <c r="C932" s="568"/>
      <c r="D932" s="569"/>
    </row>
    <row r="933" spans="1:4" s="343" customFormat="1" x14ac:dyDescent="0.3">
      <c r="A933" s="334">
        <v>1</v>
      </c>
      <c r="B933" s="53" t="s">
        <v>1726</v>
      </c>
      <c r="C933" s="45">
        <v>136800</v>
      </c>
      <c r="D933" s="70" t="s">
        <v>12</v>
      </c>
    </row>
    <row r="934" spans="1:4" s="343" customFormat="1" x14ac:dyDescent="0.3">
      <c r="A934" s="347">
        <v>2</v>
      </c>
      <c r="B934" s="344" t="s">
        <v>1751</v>
      </c>
      <c r="C934" s="345">
        <v>15000</v>
      </c>
      <c r="D934" s="346" t="s">
        <v>12</v>
      </c>
    </row>
    <row r="935" spans="1:4" s="343" customFormat="1" x14ac:dyDescent="0.3">
      <c r="A935" s="558">
        <v>3</v>
      </c>
      <c r="B935" s="344" t="s">
        <v>1744</v>
      </c>
      <c r="C935" s="345">
        <v>19700</v>
      </c>
      <c r="D935" s="346" t="s">
        <v>12</v>
      </c>
    </row>
    <row r="936" spans="1:4" s="343" customFormat="1" x14ac:dyDescent="0.3">
      <c r="A936" s="574"/>
      <c r="B936" s="344" t="s">
        <v>1745</v>
      </c>
      <c r="C936" s="345">
        <v>50400</v>
      </c>
      <c r="D936" s="346" t="s">
        <v>12</v>
      </c>
    </row>
    <row r="937" spans="1:4" s="343" customFormat="1" ht="31.8" x14ac:dyDescent="0.3">
      <c r="A937" s="347">
        <v>4</v>
      </c>
      <c r="B937" s="344" t="s">
        <v>1727</v>
      </c>
      <c r="C937" s="345">
        <v>313329</v>
      </c>
      <c r="D937" s="346" t="s">
        <v>12</v>
      </c>
    </row>
    <row r="938" spans="1:4" s="343" customFormat="1" x14ac:dyDescent="0.3">
      <c r="A938" s="558">
        <v>5</v>
      </c>
      <c r="B938" s="344" t="s">
        <v>1738</v>
      </c>
      <c r="C938" s="345">
        <v>98863.2</v>
      </c>
      <c r="D938" s="346" t="s">
        <v>12</v>
      </c>
    </row>
    <row r="939" spans="1:4" s="343" customFormat="1" ht="16.5" customHeight="1" x14ac:dyDescent="0.3">
      <c r="A939" s="573"/>
      <c r="B939" s="344" t="s">
        <v>1739</v>
      </c>
      <c r="C939" s="345">
        <v>99351.78</v>
      </c>
      <c r="D939" s="346" t="s">
        <v>12</v>
      </c>
    </row>
    <row r="940" spans="1:4" s="343" customFormat="1" x14ac:dyDescent="0.3">
      <c r="A940" s="573"/>
      <c r="B940" s="53" t="s">
        <v>1740</v>
      </c>
      <c r="C940" s="45">
        <v>98889.279999999999</v>
      </c>
      <c r="D940" s="70" t="s">
        <v>12</v>
      </c>
    </row>
    <row r="941" spans="1:4" s="343" customFormat="1" x14ac:dyDescent="0.3">
      <c r="A941" s="574"/>
      <c r="B941" s="53" t="s">
        <v>1633</v>
      </c>
      <c r="C941" s="45">
        <v>99900</v>
      </c>
      <c r="D941" s="70" t="s">
        <v>12</v>
      </c>
    </row>
    <row r="942" spans="1:4" s="343" customFormat="1" x14ac:dyDescent="0.3">
      <c r="A942" s="347">
        <v>6</v>
      </c>
      <c r="B942" s="53" t="s">
        <v>1746</v>
      </c>
      <c r="C942" s="45">
        <v>1210</v>
      </c>
      <c r="D942" s="70" t="s">
        <v>12</v>
      </c>
    </row>
    <row r="943" spans="1:4" s="343" customFormat="1" x14ac:dyDescent="0.3">
      <c r="A943" s="347">
        <v>7</v>
      </c>
      <c r="B943" s="344" t="s">
        <v>1749</v>
      </c>
      <c r="C943" s="345">
        <v>81000</v>
      </c>
      <c r="D943" s="346" t="s">
        <v>12</v>
      </c>
    </row>
    <row r="944" spans="1:4" s="343" customFormat="1" x14ac:dyDescent="0.3">
      <c r="A944" s="347">
        <v>8</v>
      </c>
      <c r="B944" s="344" t="s">
        <v>1750</v>
      </c>
      <c r="C944" s="345">
        <v>64726.62</v>
      </c>
      <c r="D944" s="346" t="s">
        <v>12</v>
      </c>
    </row>
    <row r="945" spans="1:4" s="343" customFormat="1" x14ac:dyDescent="0.3">
      <c r="A945" s="347">
        <v>9</v>
      </c>
      <c r="B945" s="344" t="s">
        <v>1752</v>
      </c>
      <c r="C945" s="345">
        <v>21624</v>
      </c>
      <c r="D945" s="346" t="s">
        <v>12</v>
      </c>
    </row>
    <row r="946" spans="1:4" s="343" customFormat="1" x14ac:dyDescent="0.3">
      <c r="A946" s="558">
        <v>10</v>
      </c>
      <c r="B946" s="344" t="s">
        <v>1753</v>
      </c>
      <c r="C946" s="345">
        <v>2694.04</v>
      </c>
      <c r="D946" s="346" t="s">
        <v>12</v>
      </c>
    </row>
    <row r="947" spans="1:4" s="343" customFormat="1" x14ac:dyDescent="0.3">
      <c r="A947" s="574"/>
      <c r="B947" s="344" t="s">
        <v>1754</v>
      </c>
      <c r="C947" s="345">
        <v>3143.05</v>
      </c>
      <c r="D947" s="346" t="s">
        <v>12</v>
      </c>
    </row>
    <row r="948" spans="1:4" s="343" customFormat="1" x14ac:dyDescent="0.3">
      <c r="A948" s="347">
        <v>11</v>
      </c>
      <c r="B948" s="344" t="s">
        <v>1768</v>
      </c>
      <c r="C948" s="345">
        <v>1999</v>
      </c>
      <c r="D948" s="346" t="s">
        <v>12</v>
      </c>
    </row>
    <row r="949" spans="1:4" s="343" customFormat="1" ht="16.5" customHeight="1" x14ac:dyDescent="0.3">
      <c r="A949" s="347"/>
      <c r="B949" s="344"/>
      <c r="C949" s="345"/>
      <c r="D949" s="346" t="s">
        <v>12</v>
      </c>
    </row>
    <row r="950" spans="1:4" s="343" customFormat="1" x14ac:dyDescent="0.3">
      <c r="A950" s="211"/>
      <c r="B950" s="213" t="s">
        <v>34</v>
      </c>
      <c r="C950" s="214">
        <f>SUM(C933:C949)</f>
        <v>1108629.9700000002</v>
      </c>
      <c r="D950" s="212"/>
    </row>
    <row r="951" spans="1:4" s="343" customFormat="1" x14ac:dyDescent="0.3">
      <c r="A951" s="152" t="s">
        <v>30</v>
      </c>
      <c r="B951" s="49"/>
      <c r="C951" s="345"/>
      <c r="D951" s="346"/>
    </row>
    <row r="952" spans="1:4" s="343" customFormat="1" ht="16.5" customHeight="1" x14ac:dyDescent="0.3">
      <c r="A952" s="347">
        <v>12</v>
      </c>
      <c r="B952" s="344" t="s">
        <v>1767</v>
      </c>
      <c r="C952" s="345">
        <v>27126</v>
      </c>
      <c r="D952" s="346" t="s">
        <v>13</v>
      </c>
    </row>
    <row r="953" spans="1:4" s="343" customFormat="1" x14ac:dyDescent="0.3">
      <c r="A953" s="347">
        <v>13</v>
      </c>
      <c r="B953" s="344" t="s">
        <v>1728</v>
      </c>
      <c r="C953" s="345">
        <v>61035</v>
      </c>
      <c r="D953" s="346" t="s">
        <v>13</v>
      </c>
    </row>
    <row r="954" spans="1:4" s="343" customFormat="1" ht="21.6" x14ac:dyDescent="0.3">
      <c r="A954" s="347">
        <v>14</v>
      </c>
      <c r="B954" s="344" t="s">
        <v>1741</v>
      </c>
      <c r="C954" s="345">
        <v>972843.83</v>
      </c>
      <c r="D954" s="346" t="s">
        <v>13</v>
      </c>
    </row>
    <row r="955" spans="1:4" s="343" customFormat="1" x14ac:dyDescent="0.3">
      <c r="A955" s="347">
        <v>15</v>
      </c>
      <c r="B955" s="344" t="s">
        <v>1748</v>
      </c>
      <c r="C955" s="345">
        <v>270000</v>
      </c>
      <c r="D955" s="346" t="s">
        <v>13</v>
      </c>
    </row>
    <row r="956" spans="1:4" s="343" customFormat="1" x14ac:dyDescent="0.3">
      <c r="A956" s="347">
        <v>16</v>
      </c>
      <c r="B956" s="344" t="s">
        <v>1755</v>
      </c>
      <c r="C956" s="345">
        <v>72678.97</v>
      </c>
      <c r="D956" s="346" t="s">
        <v>13</v>
      </c>
    </row>
    <row r="957" spans="1:4" s="343" customFormat="1" x14ac:dyDescent="0.3">
      <c r="A957" s="347">
        <v>17</v>
      </c>
      <c r="B957" s="344" t="s">
        <v>1756</v>
      </c>
      <c r="C957" s="345">
        <v>27880</v>
      </c>
      <c r="D957" s="346" t="s">
        <v>13</v>
      </c>
    </row>
    <row r="958" spans="1:4" s="343" customFormat="1" x14ac:dyDescent="0.3">
      <c r="A958" s="347">
        <v>18</v>
      </c>
      <c r="B958" s="344" t="s">
        <v>1757</v>
      </c>
      <c r="C958" s="345">
        <v>15432</v>
      </c>
      <c r="D958" s="346" t="s">
        <v>13</v>
      </c>
    </row>
    <row r="959" spans="1:4" s="343" customFormat="1" x14ac:dyDescent="0.3">
      <c r="A959" s="347">
        <v>19</v>
      </c>
      <c r="B959" s="344" t="s">
        <v>1758</v>
      </c>
      <c r="C959" s="345">
        <v>4500</v>
      </c>
      <c r="D959" s="346" t="s">
        <v>13</v>
      </c>
    </row>
    <row r="960" spans="1:4" s="343" customFormat="1" x14ac:dyDescent="0.3">
      <c r="A960" s="347">
        <v>20</v>
      </c>
      <c r="B960" s="344" t="s">
        <v>1759</v>
      </c>
      <c r="C960" s="345">
        <v>25000</v>
      </c>
      <c r="D960" s="346" t="s">
        <v>13</v>
      </c>
    </row>
    <row r="961" spans="1:4" s="343" customFormat="1" ht="21.6" x14ac:dyDescent="0.3">
      <c r="A961" s="347">
        <v>21</v>
      </c>
      <c r="B961" s="344" t="s">
        <v>1760</v>
      </c>
      <c r="C961" s="345">
        <v>109500</v>
      </c>
      <c r="D961" s="346" t="s">
        <v>13</v>
      </c>
    </row>
    <row r="962" spans="1:4" s="343" customFormat="1" x14ac:dyDescent="0.3">
      <c r="A962" s="347">
        <v>22</v>
      </c>
      <c r="B962" s="344" t="s">
        <v>1761</v>
      </c>
      <c r="C962" s="345">
        <v>89801.38</v>
      </c>
      <c r="D962" s="346" t="s">
        <v>13</v>
      </c>
    </row>
    <row r="963" spans="1:4" s="343" customFormat="1" x14ac:dyDescent="0.3">
      <c r="A963" s="347">
        <v>23</v>
      </c>
      <c r="B963" s="344" t="s">
        <v>1762</v>
      </c>
      <c r="C963" s="345">
        <v>89801.38</v>
      </c>
      <c r="D963" s="346" t="s">
        <v>13</v>
      </c>
    </row>
    <row r="964" spans="1:4" s="343" customFormat="1" x14ac:dyDescent="0.3">
      <c r="A964" s="347">
        <v>24</v>
      </c>
      <c r="B964" s="344" t="s">
        <v>1769</v>
      </c>
      <c r="C964" s="345">
        <v>37900</v>
      </c>
      <c r="D964" s="346" t="s">
        <v>13</v>
      </c>
    </row>
    <row r="965" spans="1:4" s="343" customFormat="1" ht="15" x14ac:dyDescent="0.25">
      <c r="A965" s="347"/>
      <c r="B965" s="344"/>
      <c r="C965" s="345"/>
      <c r="D965" s="346" t="s">
        <v>13</v>
      </c>
    </row>
    <row r="966" spans="1:4" s="343" customFormat="1" x14ac:dyDescent="0.3">
      <c r="A966" s="347"/>
      <c r="B966" s="59" t="s">
        <v>36</v>
      </c>
      <c r="C966" s="60">
        <f>SUM(C952:C965)</f>
        <v>1803498.56</v>
      </c>
      <c r="D966" s="346"/>
    </row>
    <row r="967" spans="1:4" s="343" customFormat="1" x14ac:dyDescent="0.3">
      <c r="A967" s="153"/>
      <c r="B967" s="57" t="s">
        <v>32</v>
      </c>
      <c r="C967" s="58">
        <f>C950+C966</f>
        <v>2912128.5300000003</v>
      </c>
      <c r="D967" s="64"/>
    </row>
    <row r="968" spans="1:4" s="343" customFormat="1" x14ac:dyDescent="0.3">
      <c r="A968" s="154"/>
      <c r="B968" s="175" t="s">
        <v>3</v>
      </c>
      <c r="C968" s="176"/>
      <c r="D968" s="66"/>
    </row>
    <row r="969" spans="1:4" s="343" customFormat="1" x14ac:dyDescent="0.3">
      <c r="A969" s="577">
        <v>25</v>
      </c>
      <c r="B969" s="344" t="s">
        <v>1498</v>
      </c>
      <c r="C969" s="345">
        <v>99900</v>
      </c>
      <c r="D969" s="114" t="s">
        <v>31</v>
      </c>
    </row>
    <row r="970" spans="1:4" s="343" customFormat="1" x14ac:dyDescent="0.3">
      <c r="A970" s="571"/>
      <c r="B970" s="344" t="s">
        <v>808</v>
      </c>
      <c r="C970" s="345">
        <v>99900</v>
      </c>
      <c r="D970" s="114" t="s">
        <v>31</v>
      </c>
    </row>
    <row r="971" spans="1:4" s="343" customFormat="1" x14ac:dyDescent="0.3">
      <c r="A971" s="571"/>
      <c r="B971" s="344" t="s">
        <v>1765</v>
      </c>
      <c r="C971" s="345">
        <v>5000</v>
      </c>
      <c r="D971" s="114" t="s">
        <v>31</v>
      </c>
    </row>
    <row r="972" spans="1:4" s="343" customFormat="1" x14ac:dyDescent="0.3">
      <c r="A972" s="571"/>
      <c r="B972" s="344" t="s">
        <v>816</v>
      </c>
      <c r="C972" s="345">
        <v>500000</v>
      </c>
      <c r="D972" s="114" t="s">
        <v>31</v>
      </c>
    </row>
    <row r="973" spans="1:4" s="343" customFormat="1" x14ac:dyDescent="0.3">
      <c r="A973" s="571"/>
      <c r="B973" s="344" t="s">
        <v>1766</v>
      </c>
      <c r="C973" s="345">
        <v>3000</v>
      </c>
      <c r="D973" s="114" t="s">
        <v>31</v>
      </c>
    </row>
    <row r="974" spans="1:4" s="343" customFormat="1" x14ac:dyDescent="0.3">
      <c r="A974" s="150"/>
      <c r="B974" s="55" t="s">
        <v>1730</v>
      </c>
      <c r="C974" s="56">
        <f>SUM(C969:C973)</f>
        <v>707800</v>
      </c>
      <c r="D974" s="65"/>
    </row>
    <row r="975" spans="1:4" s="343" customFormat="1" x14ac:dyDescent="0.3">
      <c r="A975" s="154"/>
      <c r="B975" s="67" t="s">
        <v>86</v>
      </c>
      <c r="C975" s="68"/>
      <c r="D975" s="66"/>
    </row>
    <row r="976" spans="1:4" s="343" customFormat="1" x14ac:dyDescent="0.3">
      <c r="A976" s="583">
        <v>26</v>
      </c>
      <c r="B976" s="344" t="s">
        <v>1731</v>
      </c>
      <c r="C976" s="345">
        <v>4593</v>
      </c>
      <c r="D976" s="177" t="s">
        <v>88</v>
      </c>
    </row>
    <row r="977" spans="1:6" s="343" customFormat="1" x14ac:dyDescent="0.3">
      <c r="A977" s="583"/>
      <c r="B977" s="171" t="s">
        <v>1732</v>
      </c>
      <c r="C977" s="178">
        <v>10320</v>
      </c>
      <c r="D977" s="177" t="s">
        <v>88</v>
      </c>
    </row>
    <row r="978" spans="1:6" s="343" customFormat="1" x14ac:dyDescent="0.3">
      <c r="A978" s="583"/>
      <c r="B978" s="171" t="s">
        <v>1733</v>
      </c>
      <c r="C978" s="178">
        <v>5000</v>
      </c>
      <c r="D978" s="177" t="s">
        <v>88</v>
      </c>
    </row>
    <row r="979" spans="1:6" s="343" customFormat="1" ht="21.6" x14ac:dyDescent="0.3">
      <c r="A979" s="179">
        <v>27</v>
      </c>
      <c r="B979" s="171" t="s">
        <v>1734</v>
      </c>
      <c r="C979" s="178">
        <v>8900</v>
      </c>
      <c r="D979" s="177" t="s">
        <v>88</v>
      </c>
    </row>
    <row r="980" spans="1:6" s="343" customFormat="1" x14ac:dyDescent="0.3">
      <c r="A980" s="575">
        <v>28</v>
      </c>
      <c r="B980" s="171" t="s">
        <v>1770</v>
      </c>
      <c r="C980" s="178">
        <v>600</v>
      </c>
      <c r="D980" s="177" t="s">
        <v>88</v>
      </c>
    </row>
    <row r="981" spans="1:6" s="343" customFormat="1" x14ac:dyDescent="0.3">
      <c r="A981" s="576"/>
      <c r="B981" s="171" t="s">
        <v>1771</v>
      </c>
      <c r="C981" s="178">
        <v>9820</v>
      </c>
      <c r="D981" s="177" t="s">
        <v>88</v>
      </c>
    </row>
    <row r="982" spans="1:6" s="343" customFormat="1" x14ac:dyDescent="0.3">
      <c r="A982" s="179"/>
      <c r="B982" s="452" t="s">
        <v>1729</v>
      </c>
      <c r="C982" s="178">
        <f>SUM(C976:C981)</f>
        <v>39233</v>
      </c>
      <c r="D982" s="177"/>
    </row>
    <row r="983" spans="1:6" s="343" customFormat="1" x14ac:dyDescent="0.3">
      <c r="A983" s="154"/>
      <c r="B983" s="57" t="s">
        <v>33</v>
      </c>
      <c r="C983" s="58">
        <f>C967+C974+C982</f>
        <v>3659161.5300000003</v>
      </c>
      <c r="D983" s="64"/>
    </row>
    <row r="984" spans="1:6" s="343" customFormat="1" ht="15" x14ac:dyDescent="0.25">
      <c r="A984" s="154"/>
      <c r="B984" s="69"/>
      <c r="C984" s="52"/>
      <c r="D984" s="66"/>
    </row>
    <row r="985" spans="1:6" s="343" customFormat="1" x14ac:dyDescent="0.3">
      <c r="A985" s="154"/>
      <c r="B985" s="69" t="s">
        <v>37</v>
      </c>
      <c r="C985" s="68" t="s">
        <v>38</v>
      </c>
      <c r="D985" s="66"/>
    </row>
    <row r="986" spans="1:6" s="148" customFormat="1" ht="15" x14ac:dyDescent="0.25">
      <c r="A986" s="154"/>
      <c r="B986" s="10"/>
      <c r="C986" s="343"/>
      <c r="D986" s="66"/>
      <c r="E986"/>
      <c r="F986"/>
    </row>
    <row r="987" spans="1:6" s="148" customFormat="1" ht="15" x14ac:dyDescent="0.25">
      <c r="A987" s="154"/>
      <c r="B987" s="10"/>
      <c r="C987" s="343"/>
      <c r="D987" s="66"/>
      <c r="E987"/>
      <c r="F987"/>
    </row>
    <row r="988" spans="1:6" s="343" customFormat="1" ht="15" x14ac:dyDescent="0.25">
      <c r="A988" s="154"/>
      <c r="B988" s="10"/>
      <c r="D988" s="66"/>
    </row>
    <row r="989" spans="1:6" s="343" customFormat="1" x14ac:dyDescent="0.3">
      <c r="A989" s="5"/>
      <c r="B989" s="564" t="s">
        <v>8</v>
      </c>
      <c r="C989" s="564"/>
      <c r="D989" s="564"/>
    </row>
    <row r="990" spans="1:6" s="343" customFormat="1" x14ac:dyDescent="0.3">
      <c r="A990" s="5"/>
      <c r="B990" s="6"/>
      <c r="C990" s="7"/>
      <c r="D990" s="61" t="s">
        <v>9</v>
      </c>
    </row>
    <row r="991" spans="1:6" s="343" customFormat="1" ht="29.25" customHeight="1" x14ac:dyDescent="0.3">
      <c r="A991" s="565" t="s">
        <v>762</v>
      </c>
      <c r="B991" s="565"/>
      <c r="C991" s="565"/>
      <c r="D991" s="565"/>
    </row>
    <row r="992" spans="1:6" s="343" customFormat="1" x14ac:dyDescent="0.3">
      <c r="A992" s="5"/>
      <c r="B992" s="8" t="s">
        <v>1595</v>
      </c>
      <c r="C992" s="9" t="s">
        <v>1776</v>
      </c>
      <c r="D992" s="62">
        <v>45383</v>
      </c>
    </row>
    <row r="993" spans="1:6" s="343" customFormat="1" ht="12" customHeight="1" x14ac:dyDescent="0.3">
      <c r="A993" s="566" t="s">
        <v>5</v>
      </c>
      <c r="B993" s="566" t="s">
        <v>6</v>
      </c>
      <c r="C993" s="567" t="s">
        <v>10</v>
      </c>
      <c r="D993" s="569" t="s">
        <v>7</v>
      </c>
    </row>
    <row r="994" spans="1:6" s="343" customFormat="1" ht="12" customHeight="1" x14ac:dyDescent="0.3">
      <c r="A994" s="563"/>
      <c r="B994" s="563"/>
      <c r="C994" s="568"/>
      <c r="D994" s="569"/>
    </row>
    <row r="995" spans="1:6" s="343" customFormat="1" x14ac:dyDescent="0.3">
      <c r="A995" s="453">
        <v>1</v>
      </c>
      <c r="B995" s="344" t="s">
        <v>1777</v>
      </c>
      <c r="C995" s="345">
        <v>15400</v>
      </c>
      <c r="D995" s="346" t="s">
        <v>12</v>
      </c>
    </row>
    <row r="996" spans="1:6" s="343" customFormat="1" x14ac:dyDescent="0.3">
      <c r="A996" s="347">
        <v>2</v>
      </c>
      <c r="B996" s="344" t="s">
        <v>1778</v>
      </c>
      <c r="C996" s="345">
        <v>70000</v>
      </c>
      <c r="D996" s="346" t="s">
        <v>12</v>
      </c>
    </row>
    <row r="997" spans="1:6" s="343" customFormat="1" ht="15" x14ac:dyDescent="0.25">
      <c r="A997" s="347"/>
      <c r="B997" s="344"/>
      <c r="C997" s="345"/>
      <c r="D997" s="346"/>
    </row>
    <row r="998" spans="1:6" s="343" customFormat="1" x14ac:dyDescent="0.3">
      <c r="A998" s="153"/>
      <c r="B998" s="57" t="s">
        <v>32</v>
      </c>
      <c r="C998" s="58">
        <f>SUM(C995:C997)</f>
        <v>85400</v>
      </c>
      <c r="D998" s="64"/>
    </row>
    <row r="999" spans="1:6" s="343" customFormat="1" ht="15" x14ac:dyDescent="0.25">
      <c r="A999" s="154"/>
      <c r="B999" s="69"/>
      <c r="C999" s="52"/>
      <c r="D999" s="66"/>
    </row>
    <row r="1000" spans="1:6" s="343" customFormat="1" x14ac:dyDescent="0.3">
      <c r="A1000" s="154"/>
      <c r="B1000" s="69" t="s">
        <v>37</v>
      </c>
      <c r="C1000" s="68" t="s">
        <v>38</v>
      </c>
      <c r="D1000" s="66"/>
    </row>
    <row r="1001" spans="1:6" s="148" customFormat="1" ht="15" x14ac:dyDescent="0.25">
      <c r="A1001" s="154"/>
      <c r="B1001" s="10"/>
      <c r="C1001" s="343"/>
      <c r="D1001" s="66"/>
      <c r="E1001"/>
      <c r="F1001"/>
    </row>
    <row r="1002" spans="1:6" s="148" customFormat="1" ht="15" x14ac:dyDescent="0.25">
      <c r="A1002" s="154"/>
      <c r="B1002" s="10"/>
      <c r="C1002" s="343"/>
      <c r="D1002" s="66"/>
      <c r="E1002"/>
      <c r="F1002"/>
    </row>
    <row r="1003" spans="1:6" s="343" customFormat="1" ht="15" x14ac:dyDescent="0.25">
      <c r="A1003" s="154"/>
      <c r="B1003" s="10"/>
      <c r="D1003" s="66"/>
    </row>
    <row r="1004" spans="1:6" s="343" customFormat="1" x14ac:dyDescent="0.3">
      <c r="A1004" s="5"/>
      <c r="B1004" s="564" t="s">
        <v>8</v>
      </c>
      <c r="C1004" s="564"/>
      <c r="D1004" s="564"/>
    </row>
    <row r="1005" spans="1:6" s="343" customFormat="1" x14ac:dyDescent="0.3">
      <c r="A1005" s="5"/>
      <c r="B1005" s="6"/>
      <c r="C1005" s="7"/>
      <c r="D1005" s="61" t="s">
        <v>9</v>
      </c>
    </row>
    <row r="1006" spans="1:6" s="343" customFormat="1" ht="29.25" customHeight="1" x14ac:dyDescent="0.3">
      <c r="A1006" s="565" t="s">
        <v>762</v>
      </c>
      <c r="B1006" s="565"/>
      <c r="C1006" s="565"/>
      <c r="D1006" s="565"/>
    </row>
    <row r="1007" spans="1:6" s="343" customFormat="1" x14ac:dyDescent="0.3">
      <c r="A1007" s="5"/>
      <c r="B1007" s="8"/>
      <c r="C1007" s="9" t="s">
        <v>1828</v>
      </c>
      <c r="D1007" s="62">
        <v>45387</v>
      </c>
    </row>
    <row r="1008" spans="1:6" s="343" customFormat="1" ht="12" customHeight="1" x14ac:dyDescent="0.3">
      <c r="A1008" s="566" t="s">
        <v>5</v>
      </c>
      <c r="B1008" s="566" t="s">
        <v>6</v>
      </c>
      <c r="C1008" s="567" t="s">
        <v>10</v>
      </c>
      <c r="D1008" s="569" t="s">
        <v>7</v>
      </c>
    </row>
    <row r="1009" spans="1:4" s="343" customFormat="1" ht="12" customHeight="1" x14ac:dyDescent="0.3">
      <c r="A1009" s="563"/>
      <c r="B1009" s="563"/>
      <c r="C1009" s="568"/>
      <c r="D1009" s="569"/>
    </row>
    <row r="1010" spans="1:4" s="343" customFormat="1" x14ac:dyDescent="0.3">
      <c r="A1010" s="334">
        <v>1</v>
      </c>
      <c r="B1010" s="53" t="s">
        <v>1829</v>
      </c>
      <c r="C1010" s="45">
        <v>32800</v>
      </c>
      <c r="D1010" s="70" t="s">
        <v>12</v>
      </c>
    </row>
    <row r="1011" spans="1:4" s="343" customFormat="1" x14ac:dyDescent="0.3">
      <c r="A1011" s="347">
        <v>2</v>
      </c>
      <c r="B1011" s="344" t="s">
        <v>1830</v>
      </c>
      <c r="C1011" s="345">
        <v>3607</v>
      </c>
      <c r="D1011" s="346" t="s">
        <v>12</v>
      </c>
    </row>
    <row r="1012" spans="1:4" s="343" customFormat="1" x14ac:dyDescent="0.3">
      <c r="A1012" s="347">
        <v>3</v>
      </c>
      <c r="B1012" s="344" t="s">
        <v>1831</v>
      </c>
      <c r="C1012" s="345">
        <v>6000</v>
      </c>
      <c r="D1012" s="346" t="s">
        <v>12</v>
      </c>
    </row>
    <row r="1013" spans="1:4" s="343" customFormat="1" x14ac:dyDescent="0.3">
      <c r="A1013" s="347">
        <v>4</v>
      </c>
      <c r="B1013" s="344" t="s">
        <v>1832</v>
      </c>
      <c r="C1013" s="345">
        <v>1500</v>
      </c>
      <c r="D1013" s="346" t="s">
        <v>12</v>
      </c>
    </row>
    <row r="1014" spans="1:4" s="343" customFormat="1" x14ac:dyDescent="0.3">
      <c r="A1014" s="347">
        <v>5</v>
      </c>
      <c r="B1014" s="344" t="s">
        <v>1873</v>
      </c>
      <c r="C1014" s="345">
        <v>9000</v>
      </c>
      <c r="D1014" s="346" t="s">
        <v>12</v>
      </c>
    </row>
    <row r="1015" spans="1:4" s="343" customFormat="1" x14ac:dyDescent="0.3">
      <c r="A1015" s="347">
        <v>6</v>
      </c>
      <c r="B1015" s="53" t="s">
        <v>1833</v>
      </c>
      <c r="C1015" s="45">
        <v>90000</v>
      </c>
      <c r="D1015" s="70" t="s">
        <v>12</v>
      </c>
    </row>
    <row r="1016" spans="1:4" s="343" customFormat="1" x14ac:dyDescent="0.3">
      <c r="A1016" s="347">
        <v>7</v>
      </c>
      <c r="B1016" s="53" t="s">
        <v>1834</v>
      </c>
      <c r="C1016" s="45">
        <v>2880</v>
      </c>
      <c r="D1016" s="70" t="s">
        <v>12</v>
      </c>
    </row>
    <row r="1017" spans="1:4" s="343" customFormat="1" x14ac:dyDescent="0.3">
      <c r="A1017" s="347">
        <v>8</v>
      </c>
      <c r="B1017" s="53" t="s">
        <v>1133</v>
      </c>
      <c r="C1017" s="45">
        <v>74849.42</v>
      </c>
      <c r="D1017" s="70" t="s">
        <v>12</v>
      </c>
    </row>
    <row r="1018" spans="1:4" s="343" customFormat="1" x14ac:dyDescent="0.3">
      <c r="A1018" s="347">
        <v>9</v>
      </c>
      <c r="B1018" s="344" t="s">
        <v>1835</v>
      </c>
      <c r="C1018" s="345">
        <v>50000</v>
      </c>
      <c r="D1018" s="346" t="s">
        <v>12</v>
      </c>
    </row>
    <row r="1019" spans="1:4" s="343" customFormat="1" x14ac:dyDescent="0.3">
      <c r="A1019" s="347">
        <v>10</v>
      </c>
      <c r="B1019" s="344" t="s">
        <v>1836</v>
      </c>
      <c r="C1019" s="345">
        <v>11000</v>
      </c>
      <c r="D1019" s="346" t="s">
        <v>12</v>
      </c>
    </row>
    <row r="1020" spans="1:4" s="343" customFormat="1" x14ac:dyDescent="0.3">
      <c r="A1020" s="558">
        <v>11</v>
      </c>
      <c r="B1020" s="344" t="s">
        <v>1856</v>
      </c>
      <c r="C1020" s="345">
        <v>99960</v>
      </c>
      <c r="D1020" s="346" t="s">
        <v>12</v>
      </c>
    </row>
    <row r="1021" spans="1:4" s="343" customFormat="1" x14ac:dyDescent="0.3">
      <c r="A1021" s="573"/>
      <c r="B1021" s="344" t="s">
        <v>1846</v>
      </c>
      <c r="C1021" s="345">
        <v>99900</v>
      </c>
      <c r="D1021" s="346" t="s">
        <v>12</v>
      </c>
    </row>
    <row r="1022" spans="1:4" s="343" customFormat="1" x14ac:dyDescent="0.3">
      <c r="A1022" s="573"/>
      <c r="B1022" s="344" t="s">
        <v>1847</v>
      </c>
      <c r="C1022" s="345">
        <v>71000</v>
      </c>
      <c r="D1022" s="346" t="s">
        <v>12</v>
      </c>
    </row>
    <row r="1023" spans="1:4" s="343" customFormat="1" x14ac:dyDescent="0.3">
      <c r="A1023" s="573"/>
      <c r="B1023" s="344" t="s">
        <v>1849</v>
      </c>
      <c r="C1023" s="345">
        <v>99000</v>
      </c>
      <c r="D1023" s="346" t="s">
        <v>12</v>
      </c>
    </row>
    <row r="1024" spans="1:4" s="343" customFormat="1" x14ac:dyDescent="0.3">
      <c r="A1024" s="573"/>
      <c r="B1024" s="344" t="s">
        <v>1848</v>
      </c>
      <c r="C1024" s="345">
        <v>99000</v>
      </c>
      <c r="D1024" s="346" t="s">
        <v>12</v>
      </c>
    </row>
    <row r="1025" spans="1:4" s="343" customFormat="1" x14ac:dyDescent="0.3">
      <c r="A1025" s="573"/>
      <c r="B1025" s="344" t="s">
        <v>1850</v>
      </c>
      <c r="C1025" s="345">
        <v>82600</v>
      </c>
      <c r="D1025" s="346" t="s">
        <v>12</v>
      </c>
    </row>
    <row r="1026" spans="1:4" s="343" customFormat="1" x14ac:dyDescent="0.3">
      <c r="A1026" s="573"/>
      <c r="B1026" s="344" t="s">
        <v>1851</v>
      </c>
      <c r="C1026" s="345">
        <v>181446</v>
      </c>
      <c r="D1026" s="346" t="s">
        <v>12</v>
      </c>
    </row>
    <row r="1027" spans="1:4" s="343" customFormat="1" x14ac:dyDescent="0.3">
      <c r="A1027" s="573"/>
      <c r="B1027" s="344" t="s">
        <v>1852</v>
      </c>
      <c r="C1027" s="345">
        <v>99900</v>
      </c>
      <c r="D1027" s="346" t="s">
        <v>12</v>
      </c>
    </row>
    <row r="1028" spans="1:4" s="343" customFormat="1" x14ac:dyDescent="0.3">
      <c r="A1028" s="574"/>
      <c r="B1028" s="344" t="s">
        <v>1853</v>
      </c>
      <c r="C1028" s="345">
        <v>199050</v>
      </c>
      <c r="D1028" s="346" t="s">
        <v>12</v>
      </c>
    </row>
    <row r="1029" spans="1:4" s="343" customFormat="1" x14ac:dyDescent="0.3">
      <c r="A1029" s="347">
        <v>12</v>
      </c>
      <c r="B1029" s="344" t="s">
        <v>1855</v>
      </c>
      <c r="C1029" s="345">
        <v>16500</v>
      </c>
      <c r="D1029" s="346" t="s">
        <v>12</v>
      </c>
    </row>
    <row r="1030" spans="1:4" s="343" customFormat="1" x14ac:dyDescent="0.3">
      <c r="A1030" s="558">
        <v>13</v>
      </c>
      <c r="B1030" s="344" t="s">
        <v>1867</v>
      </c>
      <c r="C1030" s="345">
        <v>25000.7</v>
      </c>
      <c r="D1030" s="346" t="s">
        <v>12</v>
      </c>
    </row>
    <row r="1031" spans="1:4" s="343" customFormat="1" x14ac:dyDescent="0.3">
      <c r="A1031" s="573"/>
      <c r="B1031" s="344" t="s">
        <v>1860</v>
      </c>
      <c r="C1031" s="345">
        <v>90002.53</v>
      </c>
      <c r="D1031" s="346" t="s">
        <v>12</v>
      </c>
    </row>
    <row r="1032" spans="1:4" s="343" customFormat="1" x14ac:dyDescent="0.3">
      <c r="A1032" s="573"/>
      <c r="B1032" s="344" t="s">
        <v>1861</v>
      </c>
      <c r="C1032" s="345">
        <v>93752.639999999999</v>
      </c>
      <c r="D1032" s="346" t="s">
        <v>12</v>
      </c>
    </row>
    <row r="1033" spans="1:4" s="343" customFormat="1" x14ac:dyDescent="0.3">
      <c r="A1033" s="573"/>
      <c r="B1033" s="344" t="s">
        <v>1862</v>
      </c>
      <c r="C1033" s="345">
        <v>45001.27</v>
      </c>
      <c r="D1033" s="346" t="s">
        <v>12</v>
      </c>
    </row>
    <row r="1034" spans="1:4" s="343" customFormat="1" x14ac:dyDescent="0.3">
      <c r="A1034" s="573"/>
      <c r="B1034" s="344" t="s">
        <v>650</v>
      </c>
      <c r="C1034" s="345">
        <v>75002.11</v>
      </c>
      <c r="D1034" s="346" t="s">
        <v>12</v>
      </c>
    </row>
    <row r="1035" spans="1:4" s="343" customFormat="1" x14ac:dyDescent="0.3">
      <c r="A1035" s="573"/>
      <c r="B1035" s="344" t="s">
        <v>1863</v>
      </c>
      <c r="C1035" s="345">
        <v>46876.32</v>
      </c>
      <c r="D1035" s="346" t="s">
        <v>12</v>
      </c>
    </row>
    <row r="1036" spans="1:4" s="343" customFormat="1" x14ac:dyDescent="0.3">
      <c r="A1036" s="573"/>
      <c r="B1036" s="344" t="s">
        <v>1864</v>
      </c>
      <c r="C1036" s="345">
        <v>84377.38</v>
      </c>
      <c r="D1036" s="346" t="s">
        <v>12</v>
      </c>
    </row>
    <row r="1037" spans="1:4" s="343" customFormat="1" x14ac:dyDescent="0.3">
      <c r="A1037" s="573"/>
      <c r="B1037" s="344" t="s">
        <v>1081</v>
      </c>
      <c r="C1037" s="345">
        <v>31250.880000000001</v>
      </c>
      <c r="D1037" s="346" t="s">
        <v>12</v>
      </c>
    </row>
    <row r="1038" spans="1:4" s="343" customFormat="1" x14ac:dyDescent="0.3">
      <c r="A1038" s="573"/>
      <c r="B1038" s="344" t="s">
        <v>1865</v>
      </c>
      <c r="C1038" s="345">
        <v>15625.44</v>
      </c>
      <c r="D1038" s="346" t="s">
        <v>12</v>
      </c>
    </row>
    <row r="1039" spans="1:4" s="343" customFormat="1" x14ac:dyDescent="0.3">
      <c r="A1039" s="574"/>
      <c r="B1039" s="344" t="s">
        <v>1866</v>
      </c>
      <c r="C1039" s="345">
        <v>84377.38</v>
      </c>
      <c r="D1039" s="346" t="s">
        <v>12</v>
      </c>
    </row>
    <row r="1040" spans="1:4" s="343" customFormat="1" x14ac:dyDescent="0.3">
      <c r="A1040" s="558">
        <v>14</v>
      </c>
      <c r="B1040" s="344" t="s">
        <v>1872</v>
      </c>
      <c r="C1040" s="345">
        <v>7968.97</v>
      </c>
      <c r="D1040" s="346" t="s">
        <v>12</v>
      </c>
    </row>
    <row r="1041" spans="1:4" s="343" customFormat="1" x14ac:dyDescent="0.3">
      <c r="A1041" s="573"/>
      <c r="B1041" s="344" t="s">
        <v>1391</v>
      </c>
      <c r="C1041" s="345">
        <v>75002.11</v>
      </c>
      <c r="D1041" s="346" t="s">
        <v>12</v>
      </c>
    </row>
    <row r="1042" spans="1:4" s="343" customFormat="1" x14ac:dyDescent="0.3">
      <c r="A1042" s="573"/>
      <c r="B1042" s="344" t="s">
        <v>1868</v>
      </c>
      <c r="C1042" s="345">
        <v>17813</v>
      </c>
      <c r="D1042" s="346" t="s">
        <v>12</v>
      </c>
    </row>
    <row r="1043" spans="1:4" s="343" customFormat="1" x14ac:dyDescent="0.3">
      <c r="A1043" s="573"/>
      <c r="B1043" s="344" t="s">
        <v>1869</v>
      </c>
      <c r="C1043" s="345">
        <v>16250.46</v>
      </c>
      <c r="D1043" s="346" t="s">
        <v>12</v>
      </c>
    </row>
    <row r="1044" spans="1:4" s="343" customFormat="1" x14ac:dyDescent="0.3">
      <c r="A1044" s="573"/>
      <c r="B1044" s="344" t="s">
        <v>1870</v>
      </c>
      <c r="C1044" s="345">
        <v>9375.26</v>
      </c>
      <c r="D1044" s="346" t="s">
        <v>12</v>
      </c>
    </row>
    <row r="1045" spans="1:4" s="343" customFormat="1" x14ac:dyDescent="0.3">
      <c r="A1045" s="573"/>
      <c r="B1045" s="344" t="s">
        <v>1871</v>
      </c>
      <c r="C1045" s="345">
        <v>14250.4</v>
      </c>
      <c r="D1045" s="346" t="s">
        <v>12</v>
      </c>
    </row>
    <row r="1046" spans="1:4" s="343" customFormat="1" x14ac:dyDescent="0.3">
      <c r="A1046" s="574"/>
      <c r="B1046" s="344" t="s">
        <v>1693</v>
      </c>
      <c r="C1046" s="345">
        <v>5312.65</v>
      </c>
      <c r="D1046" s="346" t="s">
        <v>12</v>
      </c>
    </row>
    <row r="1047" spans="1:4" s="343" customFormat="1" ht="21.6" x14ac:dyDescent="0.3">
      <c r="A1047" s="558">
        <v>15</v>
      </c>
      <c r="B1047" s="344" t="s">
        <v>1875</v>
      </c>
      <c r="C1047" s="345">
        <v>48633.13</v>
      </c>
      <c r="D1047" s="346" t="s">
        <v>12</v>
      </c>
    </row>
    <row r="1048" spans="1:4" s="343" customFormat="1" x14ac:dyDescent="0.3">
      <c r="A1048" s="573"/>
      <c r="B1048" s="344" t="s">
        <v>1086</v>
      </c>
      <c r="C1048" s="345">
        <v>38574.19</v>
      </c>
      <c r="D1048" s="346" t="s">
        <v>12</v>
      </c>
    </row>
    <row r="1049" spans="1:4" s="343" customFormat="1" x14ac:dyDescent="0.3">
      <c r="A1049" s="574"/>
      <c r="B1049" s="344" t="s">
        <v>1874</v>
      </c>
      <c r="C1049" s="345">
        <v>27328.36</v>
      </c>
      <c r="D1049" s="346" t="s">
        <v>12</v>
      </c>
    </row>
    <row r="1050" spans="1:4" s="343" customFormat="1" x14ac:dyDescent="0.3">
      <c r="A1050" s="347"/>
      <c r="B1050" s="344"/>
      <c r="C1050" s="345"/>
      <c r="D1050" s="346" t="s">
        <v>12</v>
      </c>
    </row>
    <row r="1051" spans="1:4" s="343" customFormat="1" x14ac:dyDescent="0.3">
      <c r="A1051" s="211"/>
      <c r="B1051" s="213" t="s">
        <v>34</v>
      </c>
      <c r="C1051" s="214">
        <f>SUM(C1010:C1050)</f>
        <v>2181767.5999999996</v>
      </c>
      <c r="D1051" s="212"/>
    </row>
    <row r="1052" spans="1:4" s="343" customFormat="1" x14ac:dyDescent="0.3">
      <c r="A1052" s="152" t="s">
        <v>30</v>
      </c>
      <c r="B1052" s="49"/>
      <c r="C1052" s="345"/>
      <c r="D1052" s="346"/>
    </row>
    <row r="1053" spans="1:4" s="343" customFormat="1" ht="21.6" x14ac:dyDescent="0.3">
      <c r="A1053" s="347">
        <v>16</v>
      </c>
      <c r="B1053" s="344" t="s">
        <v>1837</v>
      </c>
      <c r="C1053" s="345">
        <v>173040</v>
      </c>
      <c r="D1053" s="346" t="s">
        <v>13</v>
      </c>
    </row>
    <row r="1054" spans="1:4" s="343" customFormat="1" x14ac:dyDescent="0.3">
      <c r="A1054" s="558">
        <v>17</v>
      </c>
      <c r="B1054" s="344" t="s">
        <v>1838</v>
      </c>
      <c r="C1054" s="345">
        <v>225719</v>
      </c>
      <c r="D1054" s="346" t="s">
        <v>13</v>
      </c>
    </row>
    <row r="1055" spans="1:4" s="343" customFormat="1" x14ac:dyDescent="0.3">
      <c r="A1055" s="574"/>
      <c r="B1055" s="344" t="s">
        <v>1854</v>
      </c>
      <c r="C1055" s="345">
        <v>225719</v>
      </c>
      <c r="D1055" s="346" t="s">
        <v>13</v>
      </c>
    </row>
    <row r="1056" spans="1:4" s="343" customFormat="1" x14ac:dyDescent="0.3">
      <c r="A1056" s="347">
        <v>18</v>
      </c>
      <c r="B1056" s="344" t="s">
        <v>1839</v>
      </c>
      <c r="C1056" s="345">
        <v>24490</v>
      </c>
      <c r="D1056" s="346" t="s">
        <v>13</v>
      </c>
    </row>
    <row r="1057" spans="1:4" s="343" customFormat="1" x14ac:dyDescent="0.3">
      <c r="A1057" s="347">
        <v>19</v>
      </c>
      <c r="B1057" s="344" t="s">
        <v>1840</v>
      </c>
      <c r="C1057" s="345">
        <v>37500</v>
      </c>
      <c r="D1057" s="346" t="s">
        <v>13</v>
      </c>
    </row>
    <row r="1058" spans="1:4" s="343" customFormat="1" ht="21.6" x14ac:dyDescent="0.3">
      <c r="A1058" s="347">
        <v>20</v>
      </c>
      <c r="B1058" s="344" t="s">
        <v>1841</v>
      </c>
      <c r="C1058" s="345">
        <v>37418</v>
      </c>
      <c r="D1058" s="346" t="s">
        <v>13</v>
      </c>
    </row>
    <row r="1059" spans="1:4" s="343" customFormat="1" x14ac:dyDescent="0.3">
      <c r="A1059" s="347">
        <v>21</v>
      </c>
      <c r="B1059" s="344" t="s">
        <v>1842</v>
      </c>
      <c r="C1059" s="345">
        <v>25200</v>
      </c>
      <c r="D1059" s="346" t="s">
        <v>13</v>
      </c>
    </row>
    <row r="1060" spans="1:4" s="343" customFormat="1" ht="21.6" x14ac:dyDescent="0.3">
      <c r="A1060" s="347">
        <v>22</v>
      </c>
      <c r="B1060" s="344" t="s">
        <v>1843</v>
      </c>
      <c r="C1060" s="345">
        <v>110720</v>
      </c>
      <c r="D1060" s="346" t="s">
        <v>13</v>
      </c>
    </row>
    <row r="1061" spans="1:4" s="343" customFormat="1" ht="21.6" x14ac:dyDescent="0.3">
      <c r="A1061" s="561">
        <v>23</v>
      </c>
      <c r="B1061" s="344" t="s">
        <v>1844</v>
      </c>
      <c r="C1061" s="345">
        <v>188853</v>
      </c>
      <c r="D1061" s="346" t="s">
        <v>13</v>
      </c>
    </row>
    <row r="1062" spans="1:4" s="343" customFormat="1" ht="21.6" x14ac:dyDescent="0.3">
      <c r="A1062" s="563"/>
      <c r="B1062" s="344" t="s">
        <v>1845</v>
      </c>
      <c r="C1062" s="345">
        <v>310122.3</v>
      </c>
      <c r="D1062" s="346" t="s">
        <v>13</v>
      </c>
    </row>
    <row r="1063" spans="1:4" s="343" customFormat="1" ht="15" x14ac:dyDescent="0.25">
      <c r="A1063" s="347"/>
      <c r="B1063" s="344"/>
      <c r="C1063" s="345"/>
      <c r="D1063" s="346" t="s">
        <v>13</v>
      </c>
    </row>
    <row r="1064" spans="1:4" s="343" customFormat="1" x14ac:dyDescent="0.3">
      <c r="A1064" s="347"/>
      <c r="B1064" s="59" t="s">
        <v>36</v>
      </c>
      <c r="C1064" s="60">
        <f>SUM(C1053:C1063)</f>
        <v>1358781.3</v>
      </c>
      <c r="D1064" s="346"/>
    </row>
    <row r="1065" spans="1:4" s="343" customFormat="1" x14ac:dyDescent="0.3">
      <c r="A1065" s="153"/>
      <c r="B1065" s="57" t="s">
        <v>32</v>
      </c>
      <c r="C1065" s="58">
        <f>C1051+C1064</f>
        <v>3540548.8999999994</v>
      </c>
      <c r="D1065" s="64"/>
    </row>
    <row r="1066" spans="1:4" s="343" customFormat="1" x14ac:dyDescent="0.3">
      <c r="A1066" s="154"/>
      <c r="B1066" s="175" t="s">
        <v>3</v>
      </c>
      <c r="C1066" s="176"/>
      <c r="D1066" s="66"/>
    </row>
    <row r="1067" spans="1:4" s="343" customFormat="1" x14ac:dyDescent="0.3">
      <c r="A1067" s="577">
        <v>24</v>
      </c>
      <c r="B1067" s="344" t="s">
        <v>1857</v>
      </c>
      <c r="C1067" s="345">
        <v>5000</v>
      </c>
      <c r="D1067" s="114" t="s">
        <v>31</v>
      </c>
    </row>
    <row r="1068" spans="1:4" s="343" customFormat="1" x14ac:dyDescent="0.3">
      <c r="A1068" s="571"/>
      <c r="B1068" s="344" t="s">
        <v>1858</v>
      </c>
      <c r="C1068" s="345">
        <v>5400</v>
      </c>
      <c r="D1068" s="114" t="s">
        <v>31</v>
      </c>
    </row>
    <row r="1069" spans="1:4" s="343" customFormat="1" x14ac:dyDescent="0.3">
      <c r="A1069" s="571"/>
      <c r="B1069" s="344" t="s">
        <v>1214</v>
      </c>
      <c r="C1069" s="345">
        <v>7000</v>
      </c>
      <c r="D1069" s="114" t="s">
        <v>31</v>
      </c>
    </row>
    <row r="1070" spans="1:4" s="343" customFormat="1" x14ac:dyDescent="0.3">
      <c r="A1070" s="571"/>
      <c r="B1070" s="344" t="s">
        <v>813</v>
      </c>
      <c r="C1070" s="345">
        <v>13500</v>
      </c>
      <c r="D1070" s="114" t="s">
        <v>31</v>
      </c>
    </row>
    <row r="1071" spans="1:4" s="343" customFormat="1" x14ac:dyDescent="0.3">
      <c r="A1071" s="571"/>
      <c r="B1071" s="344" t="s">
        <v>1859</v>
      </c>
      <c r="C1071" s="345">
        <v>4000</v>
      </c>
      <c r="D1071" s="114" t="s">
        <v>31</v>
      </c>
    </row>
    <row r="1072" spans="1:4" s="343" customFormat="1" x14ac:dyDescent="0.3">
      <c r="A1072" s="150"/>
      <c r="B1072" s="55" t="s">
        <v>1730</v>
      </c>
      <c r="C1072" s="56">
        <f>SUM(C1067:C1071)</f>
        <v>34900</v>
      </c>
      <c r="D1072" s="65"/>
    </row>
    <row r="1073" spans="1:6" s="343" customFormat="1" x14ac:dyDescent="0.3">
      <c r="A1073" s="154"/>
      <c r="B1073" s="57" t="s">
        <v>33</v>
      </c>
      <c r="C1073" s="58">
        <f>C1065+C1072</f>
        <v>3575448.8999999994</v>
      </c>
      <c r="D1073" s="64"/>
    </row>
    <row r="1074" spans="1:6" s="343" customFormat="1" ht="15" x14ac:dyDescent="0.25">
      <c r="A1074" s="154"/>
      <c r="B1074" s="69"/>
      <c r="C1074" s="52"/>
      <c r="D1074" s="66"/>
    </row>
    <row r="1075" spans="1:6" s="343" customFormat="1" x14ac:dyDescent="0.3">
      <c r="A1075" s="154"/>
      <c r="B1075" s="69" t="s">
        <v>37</v>
      </c>
      <c r="C1075" s="68" t="s">
        <v>38</v>
      </c>
      <c r="D1075" s="66"/>
    </row>
    <row r="1076" spans="1:6" s="343" customFormat="1" ht="15" x14ac:dyDescent="0.25">
      <c r="A1076" s="154"/>
      <c r="B1076" s="10"/>
      <c r="D1076" s="66"/>
    </row>
    <row r="1077" spans="1:6" s="148" customFormat="1" ht="15" x14ac:dyDescent="0.25">
      <c r="A1077" s="154"/>
      <c r="B1077" s="10"/>
      <c r="C1077" s="293"/>
      <c r="D1077" s="66"/>
      <c r="E1077"/>
      <c r="F1077"/>
    </row>
    <row r="1078" spans="1:6" s="148" customFormat="1" ht="15" x14ac:dyDescent="0.25">
      <c r="A1078" s="154"/>
      <c r="B1078" s="10"/>
      <c r="C1078" s="343"/>
      <c r="D1078" s="66"/>
      <c r="E1078"/>
      <c r="F1078"/>
    </row>
    <row r="1079" spans="1:6" s="343" customFormat="1" ht="15" x14ac:dyDescent="0.25">
      <c r="A1079" s="154"/>
      <c r="B1079" s="10"/>
      <c r="D1079" s="66"/>
    </row>
    <row r="1080" spans="1:6" s="343" customFormat="1" x14ac:dyDescent="0.3">
      <c r="A1080" s="5"/>
      <c r="B1080" s="564" t="s">
        <v>8</v>
      </c>
      <c r="C1080" s="564"/>
      <c r="D1080" s="564"/>
    </row>
    <row r="1081" spans="1:6" s="343" customFormat="1" x14ac:dyDescent="0.3">
      <c r="A1081" s="5"/>
      <c r="B1081" s="6"/>
      <c r="C1081" s="7"/>
      <c r="D1081" s="61" t="s">
        <v>9</v>
      </c>
    </row>
    <row r="1082" spans="1:6" s="343" customFormat="1" ht="29.25" customHeight="1" x14ac:dyDescent="0.3">
      <c r="A1082" s="565" t="s">
        <v>762</v>
      </c>
      <c r="B1082" s="565"/>
      <c r="C1082" s="565"/>
      <c r="D1082" s="565"/>
    </row>
    <row r="1083" spans="1:6" s="343" customFormat="1" x14ac:dyDescent="0.3">
      <c r="A1083" s="5"/>
      <c r="B1083" s="8" t="s">
        <v>1595</v>
      </c>
      <c r="C1083" s="9" t="s">
        <v>1887</v>
      </c>
      <c r="D1083" s="62">
        <v>45391</v>
      </c>
    </row>
    <row r="1084" spans="1:6" s="343" customFormat="1" ht="12" customHeight="1" x14ac:dyDescent="0.3">
      <c r="A1084" s="566" t="s">
        <v>5</v>
      </c>
      <c r="B1084" s="566" t="s">
        <v>6</v>
      </c>
      <c r="C1084" s="567" t="s">
        <v>10</v>
      </c>
      <c r="D1084" s="569" t="s">
        <v>7</v>
      </c>
    </row>
    <row r="1085" spans="1:6" s="343" customFormat="1" ht="12" customHeight="1" x14ac:dyDescent="0.3">
      <c r="A1085" s="563"/>
      <c r="B1085" s="563"/>
      <c r="C1085" s="568"/>
      <c r="D1085" s="569"/>
    </row>
    <row r="1086" spans="1:6" s="343" customFormat="1" x14ac:dyDescent="0.3">
      <c r="A1086" s="456">
        <v>1</v>
      </c>
      <c r="B1086" s="344" t="s">
        <v>1888</v>
      </c>
      <c r="C1086" s="345">
        <v>26350</v>
      </c>
      <c r="D1086" s="346" t="s">
        <v>12</v>
      </c>
    </row>
    <row r="1087" spans="1:6" s="343" customFormat="1" x14ac:dyDescent="0.3">
      <c r="A1087" s="347">
        <v>2</v>
      </c>
      <c r="B1087" s="344" t="s">
        <v>1889</v>
      </c>
      <c r="C1087" s="345">
        <v>12732</v>
      </c>
      <c r="D1087" s="346" t="s">
        <v>12</v>
      </c>
    </row>
    <row r="1088" spans="1:6" s="343" customFormat="1" ht="15" x14ac:dyDescent="0.25">
      <c r="A1088" s="347"/>
      <c r="B1088" s="344"/>
      <c r="C1088" s="345"/>
      <c r="D1088" s="346"/>
    </row>
    <row r="1089" spans="1:6" s="343" customFormat="1" x14ac:dyDescent="0.3">
      <c r="A1089" s="153"/>
      <c r="B1089" s="57" t="s">
        <v>32</v>
      </c>
      <c r="C1089" s="58">
        <f>SUM(C1086:C1088)</f>
        <v>39082</v>
      </c>
      <c r="D1089" s="64"/>
    </row>
    <row r="1090" spans="1:6" s="343" customFormat="1" ht="15" x14ac:dyDescent="0.25">
      <c r="A1090" s="154"/>
      <c r="B1090" s="69"/>
      <c r="C1090" s="52"/>
      <c r="D1090" s="66"/>
    </row>
    <row r="1091" spans="1:6" s="343" customFormat="1" x14ac:dyDescent="0.3">
      <c r="A1091" s="154"/>
      <c r="B1091" s="69" t="s">
        <v>37</v>
      </c>
      <c r="C1091" s="68" t="s">
        <v>38</v>
      </c>
      <c r="D1091" s="66"/>
    </row>
    <row r="1092" spans="1:6" s="148" customFormat="1" ht="15" x14ac:dyDescent="0.25">
      <c r="A1092" s="154"/>
      <c r="B1092" s="10"/>
      <c r="C1092" s="343"/>
      <c r="D1092" s="66"/>
      <c r="E1092"/>
      <c r="F1092"/>
    </row>
    <row r="1093" spans="1:6" s="148" customFormat="1" ht="15" x14ac:dyDescent="0.25">
      <c r="A1093" s="154"/>
      <c r="B1093" s="10"/>
      <c r="C1093" s="343"/>
      <c r="D1093" s="66"/>
      <c r="E1093"/>
      <c r="F1093"/>
    </row>
    <row r="1094" spans="1:6" s="343" customFormat="1" ht="15" x14ac:dyDescent="0.25">
      <c r="A1094" s="154"/>
      <c r="B1094" s="10"/>
      <c r="D1094" s="66"/>
    </row>
    <row r="1095" spans="1:6" s="343" customFormat="1" x14ac:dyDescent="0.3">
      <c r="A1095" s="5"/>
      <c r="B1095" s="564" t="s">
        <v>8</v>
      </c>
      <c r="C1095" s="564"/>
      <c r="D1095" s="564"/>
    </row>
    <row r="1096" spans="1:6" s="343" customFormat="1" x14ac:dyDescent="0.3">
      <c r="A1096" s="5"/>
      <c r="B1096" s="6"/>
      <c r="C1096" s="7"/>
      <c r="D1096" s="61" t="s">
        <v>9</v>
      </c>
    </row>
    <row r="1097" spans="1:6" s="343" customFormat="1" ht="29.25" customHeight="1" x14ac:dyDescent="0.3">
      <c r="A1097" s="565" t="s">
        <v>762</v>
      </c>
      <c r="B1097" s="565"/>
      <c r="C1097" s="565"/>
      <c r="D1097" s="565"/>
    </row>
    <row r="1098" spans="1:6" s="343" customFormat="1" x14ac:dyDescent="0.3">
      <c r="A1098" s="5"/>
      <c r="B1098" s="8"/>
      <c r="C1098" s="9" t="s">
        <v>1900</v>
      </c>
      <c r="D1098" s="62">
        <v>45397</v>
      </c>
    </row>
    <row r="1099" spans="1:6" s="343" customFormat="1" ht="12" customHeight="1" x14ac:dyDescent="0.3">
      <c r="A1099" s="566" t="s">
        <v>5</v>
      </c>
      <c r="B1099" s="566" t="s">
        <v>6</v>
      </c>
      <c r="C1099" s="567" t="s">
        <v>10</v>
      </c>
      <c r="D1099" s="569" t="s">
        <v>7</v>
      </c>
    </row>
    <row r="1100" spans="1:6" s="343" customFormat="1" ht="12" customHeight="1" x14ac:dyDescent="0.3">
      <c r="A1100" s="563"/>
      <c r="B1100" s="563"/>
      <c r="C1100" s="568"/>
      <c r="D1100" s="569"/>
    </row>
    <row r="1101" spans="1:6" s="343" customFormat="1" x14ac:dyDescent="0.3">
      <c r="A1101" s="334">
        <v>1</v>
      </c>
      <c r="B1101" s="53" t="s">
        <v>1905</v>
      </c>
      <c r="C1101" s="45">
        <v>2600</v>
      </c>
      <c r="D1101" s="70" t="s">
        <v>12</v>
      </c>
    </row>
    <row r="1102" spans="1:6" s="343" customFormat="1" x14ac:dyDescent="0.3">
      <c r="A1102" s="347">
        <v>2</v>
      </c>
      <c r="B1102" s="344" t="s">
        <v>1925</v>
      </c>
      <c r="C1102" s="345">
        <v>2400</v>
      </c>
      <c r="D1102" s="346" t="s">
        <v>12</v>
      </c>
    </row>
    <row r="1103" spans="1:6" s="343" customFormat="1" ht="21.6" x14ac:dyDescent="0.3">
      <c r="A1103" s="347">
        <v>3</v>
      </c>
      <c r="B1103" s="344" t="s">
        <v>1927</v>
      </c>
      <c r="C1103" s="345">
        <v>25816</v>
      </c>
      <c r="D1103" s="346" t="s">
        <v>12</v>
      </c>
    </row>
    <row r="1104" spans="1:6" s="343" customFormat="1" x14ac:dyDescent="0.3">
      <c r="A1104" s="347">
        <v>4</v>
      </c>
      <c r="B1104" s="344" t="s">
        <v>1906</v>
      </c>
      <c r="C1104" s="345">
        <v>19934</v>
      </c>
      <c r="D1104" s="346" t="s">
        <v>12</v>
      </c>
    </row>
    <row r="1105" spans="1:4" s="343" customFormat="1" x14ac:dyDescent="0.3">
      <c r="A1105" s="347">
        <v>5</v>
      </c>
      <c r="B1105" s="53" t="s">
        <v>1907</v>
      </c>
      <c r="C1105" s="45">
        <v>99800</v>
      </c>
      <c r="D1105" s="70" t="s">
        <v>12</v>
      </c>
    </row>
    <row r="1106" spans="1:4" s="343" customFormat="1" x14ac:dyDescent="0.3">
      <c r="A1106" s="558">
        <v>6</v>
      </c>
      <c r="B1106" s="53" t="s">
        <v>1908</v>
      </c>
      <c r="C1106" s="45">
        <v>2950</v>
      </c>
      <c r="D1106" s="70" t="s">
        <v>12</v>
      </c>
    </row>
    <row r="1107" spans="1:4" s="343" customFormat="1" x14ac:dyDescent="0.3">
      <c r="A1107" s="574"/>
      <c r="B1107" s="53" t="s">
        <v>1909</v>
      </c>
      <c r="C1107" s="45">
        <v>136940</v>
      </c>
      <c r="D1107" s="70" t="s">
        <v>12</v>
      </c>
    </row>
    <row r="1108" spans="1:4" s="343" customFormat="1" ht="21.6" x14ac:dyDescent="0.3">
      <c r="A1108" s="347">
        <v>7</v>
      </c>
      <c r="B1108" s="344" t="s">
        <v>1910</v>
      </c>
      <c r="C1108" s="345">
        <v>499346</v>
      </c>
      <c r="D1108" s="346" t="s">
        <v>12</v>
      </c>
    </row>
    <row r="1109" spans="1:4" s="343" customFormat="1" x14ac:dyDescent="0.3">
      <c r="A1109" s="347">
        <v>8</v>
      </c>
      <c r="B1109" s="344" t="s">
        <v>1911</v>
      </c>
      <c r="C1109" s="345">
        <v>159000</v>
      </c>
      <c r="D1109" s="346" t="s">
        <v>12</v>
      </c>
    </row>
    <row r="1110" spans="1:4" s="343" customFormat="1" x14ac:dyDescent="0.3">
      <c r="A1110" s="347">
        <v>9</v>
      </c>
      <c r="B1110" s="344" t="s">
        <v>1912</v>
      </c>
      <c r="C1110" s="345">
        <v>66400</v>
      </c>
      <c r="D1110" s="346" t="s">
        <v>12</v>
      </c>
    </row>
    <row r="1111" spans="1:4" s="343" customFormat="1" x14ac:dyDescent="0.3">
      <c r="A1111" s="347">
        <v>10</v>
      </c>
      <c r="B1111" s="344" t="s">
        <v>1356</v>
      </c>
      <c r="C1111" s="345">
        <v>40600</v>
      </c>
      <c r="D1111" s="346" t="s">
        <v>12</v>
      </c>
    </row>
    <row r="1112" spans="1:4" s="343" customFormat="1" ht="21.6" x14ac:dyDescent="0.3">
      <c r="A1112" s="347">
        <v>11</v>
      </c>
      <c r="B1112" s="344" t="s">
        <v>1921</v>
      </c>
      <c r="C1112" s="345">
        <v>27900</v>
      </c>
      <c r="D1112" s="346" t="s">
        <v>12</v>
      </c>
    </row>
    <row r="1113" spans="1:4" s="343" customFormat="1" x14ac:dyDescent="0.3">
      <c r="A1113" s="347">
        <v>12</v>
      </c>
      <c r="B1113" s="344" t="s">
        <v>1922</v>
      </c>
      <c r="C1113" s="345">
        <v>11670</v>
      </c>
      <c r="D1113" s="346" t="s">
        <v>12</v>
      </c>
    </row>
    <row r="1114" spans="1:4" s="343" customFormat="1" x14ac:dyDescent="0.3">
      <c r="A1114" s="347">
        <v>13</v>
      </c>
      <c r="B1114" s="344" t="s">
        <v>1926</v>
      </c>
      <c r="C1114" s="345">
        <v>49440</v>
      </c>
      <c r="D1114" s="346" t="s">
        <v>12</v>
      </c>
    </row>
    <row r="1115" spans="1:4" s="343" customFormat="1" x14ac:dyDescent="0.3">
      <c r="A1115" s="347">
        <v>14</v>
      </c>
      <c r="B1115" s="344" t="s">
        <v>1618</v>
      </c>
      <c r="C1115" s="345">
        <v>16800</v>
      </c>
      <c r="D1115" s="346" t="s">
        <v>12</v>
      </c>
    </row>
    <row r="1116" spans="1:4" s="343" customFormat="1" x14ac:dyDescent="0.3">
      <c r="A1116" s="558">
        <v>15</v>
      </c>
      <c r="B1116" s="344" t="s">
        <v>1965</v>
      </c>
      <c r="C1116" s="345">
        <v>98352.1</v>
      </c>
      <c r="D1116" s="346" t="s">
        <v>12</v>
      </c>
    </row>
    <row r="1117" spans="1:4" s="343" customFormat="1" x14ac:dyDescent="0.3">
      <c r="A1117" s="574"/>
      <c r="B1117" s="344" t="s">
        <v>1966</v>
      </c>
      <c r="C1117" s="345">
        <v>663.4</v>
      </c>
      <c r="D1117" s="346" t="s">
        <v>12</v>
      </c>
    </row>
    <row r="1118" spans="1:4" s="343" customFormat="1" x14ac:dyDescent="0.3">
      <c r="A1118" s="463" t="s">
        <v>1976</v>
      </c>
      <c r="B1118" s="344" t="s">
        <v>1633</v>
      </c>
      <c r="C1118" s="345">
        <v>99642</v>
      </c>
      <c r="D1118" s="346" t="s">
        <v>12</v>
      </c>
    </row>
    <row r="1119" spans="1:4" s="343" customFormat="1" x14ac:dyDescent="0.3">
      <c r="A1119" s="463" t="s">
        <v>1977</v>
      </c>
      <c r="B1119" s="344" t="s">
        <v>1980</v>
      </c>
      <c r="C1119" s="345">
        <v>53363.5</v>
      </c>
      <c r="D1119" s="346" t="s">
        <v>12</v>
      </c>
    </row>
    <row r="1120" spans="1:4" s="343" customFormat="1" x14ac:dyDescent="0.3">
      <c r="A1120" s="463" t="s">
        <v>1978</v>
      </c>
      <c r="B1120" s="344" t="s">
        <v>1981</v>
      </c>
      <c r="C1120" s="345">
        <v>85627.75</v>
      </c>
      <c r="D1120" s="346" t="s">
        <v>12</v>
      </c>
    </row>
    <row r="1121" spans="1:4" s="343" customFormat="1" x14ac:dyDescent="0.3">
      <c r="A1121" s="463" t="s">
        <v>1979</v>
      </c>
      <c r="B1121" s="344" t="s">
        <v>1982</v>
      </c>
      <c r="C1121" s="345">
        <v>75300</v>
      </c>
      <c r="D1121" s="346" t="s">
        <v>12</v>
      </c>
    </row>
    <row r="1122" spans="1:4" s="343" customFormat="1" x14ac:dyDescent="0.3">
      <c r="A1122" s="347"/>
      <c r="B1122" s="344"/>
      <c r="C1122" s="345"/>
      <c r="D1122" s="346" t="s">
        <v>12</v>
      </c>
    </row>
    <row r="1123" spans="1:4" s="343" customFormat="1" x14ac:dyDescent="0.3">
      <c r="A1123" s="211"/>
      <c r="B1123" s="213" t="s">
        <v>34</v>
      </c>
      <c r="C1123" s="214">
        <f>SUM(C1101:C1122)</f>
        <v>1574544.75</v>
      </c>
      <c r="D1123" s="212"/>
    </row>
    <row r="1124" spans="1:4" s="343" customFormat="1" x14ac:dyDescent="0.3">
      <c r="A1124" s="152" t="s">
        <v>30</v>
      </c>
      <c r="B1124" s="49"/>
      <c r="C1124" s="345"/>
      <c r="D1124" s="346"/>
    </row>
    <row r="1125" spans="1:4" s="343" customFormat="1" x14ac:dyDescent="0.3">
      <c r="A1125" s="558">
        <v>16</v>
      </c>
      <c r="B1125" s="344" t="s">
        <v>1983</v>
      </c>
      <c r="C1125" s="345">
        <v>5000</v>
      </c>
      <c r="D1125" s="346" t="s">
        <v>13</v>
      </c>
    </row>
    <row r="1126" spans="1:4" s="343" customFormat="1" x14ac:dyDescent="0.3">
      <c r="A1126" s="574"/>
      <c r="B1126" s="344" t="s">
        <v>1913</v>
      </c>
      <c r="C1126" s="345">
        <v>5000</v>
      </c>
      <c r="D1126" s="346" t="s">
        <v>13</v>
      </c>
    </row>
    <row r="1127" spans="1:4" s="343" customFormat="1" x14ac:dyDescent="0.3">
      <c r="A1127" s="347">
        <v>17</v>
      </c>
      <c r="B1127" s="344" t="s">
        <v>1914</v>
      </c>
      <c r="C1127" s="345">
        <v>380000</v>
      </c>
      <c r="D1127" s="346" t="s">
        <v>13</v>
      </c>
    </row>
    <row r="1128" spans="1:4" s="343" customFormat="1" ht="21.6" x14ac:dyDescent="0.3">
      <c r="A1128" s="347">
        <v>18</v>
      </c>
      <c r="B1128" s="344" t="s">
        <v>1915</v>
      </c>
      <c r="C1128" s="345">
        <v>265000</v>
      </c>
      <c r="D1128" s="346" t="s">
        <v>13</v>
      </c>
    </row>
    <row r="1129" spans="1:4" s="343" customFormat="1" ht="31.8" x14ac:dyDescent="0.3">
      <c r="A1129" s="347">
        <v>19</v>
      </c>
      <c r="B1129" s="344" t="s">
        <v>1916</v>
      </c>
      <c r="C1129" s="345">
        <v>89000</v>
      </c>
      <c r="D1129" s="346" t="s">
        <v>13</v>
      </c>
    </row>
    <row r="1130" spans="1:4" s="343" customFormat="1" ht="31.8" x14ac:dyDescent="0.3">
      <c r="A1130" s="347">
        <v>20</v>
      </c>
      <c r="B1130" s="344" t="s">
        <v>1917</v>
      </c>
      <c r="C1130" s="345">
        <v>40000</v>
      </c>
      <c r="D1130" s="346" t="s">
        <v>13</v>
      </c>
    </row>
    <row r="1131" spans="1:4" s="343" customFormat="1" ht="31.8" x14ac:dyDescent="0.3">
      <c r="A1131" s="347">
        <v>21</v>
      </c>
      <c r="B1131" s="344" t="s">
        <v>1918</v>
      </c>
      <c r="C1131" s="345">
        <v>80000</v>
      </c>
      <c r="D1131" s="346" t="s">
        <v>13</v>
      </c>
    </row>
    <row r="1132" spans="1:4" s="343" customFormat="1" ht="31.8" x14ac:dyDescent="0.3">
      <c r="A1132" s="347">
        <v>22</v>
      </c>
      <c r="B1132" s="344" t="s">
        <v>1919</v>
      </c>
      <c r="C1132" s="345">
        <v>35000</v>
      </c>
      <c r="D1132" s="346" t="s">
        <v>13</v>
      </c>
    </row>
    <row r="1133" spans="1:4" s="343" customFormat="1" ht="31.8" x14ac:dyDescent="0.3">
      <c r="A1133" s="347">
        <v>23</v>
      </c>
      <c r="B1133" s="344" t="s">
        <v>1920</v>
      </c>
      <c r="C1133" s="345">
        <v>40000</v>
      </c>
      <c r="D1133" s="346" t="s">
        <v>13</v>
      </c>
    </row>
    <row r="1134" spans="1:4" s="343" customFormat="1" x14ac:dyDescent="0.3">
      <c r="A1134" s="347">
        <v>24</v>
      </c>
      <c r="B1134" s="344" t="s">
        <v>1963</v>
      </c>
      <c r="C1134" s="345">
        <v>14000</v>
      </c>
      <c r="D1134" s="346" t="s">
        <v>13</v>
      </c>
    </row>
    <row r="1135" spans="1:4" s="343" customFormat="1" x14ac:dyDescent="0.3">
      <c r="A1135" s="347">
        <v>25</v>
      </c>
      <c r="B1135" s="344" t="s">
        <v>1967</v>
      </c>
      <c r="C1135" s="345">
        <v>33300</v>
      </c>
      <c r="D1135" s="346" t="s">
        <v>13</v>
      </c>
    </row>
    <row r="1136" spans="1:4" s="343" customFormat="1" ht="15" x14ac:dyDescent="0.25">
      <c r="A1136" s="347"/>
      <c r="B1136" s="344"/>
      <c r="C1136" s="345"/>
      <c r="D1136" s="346" t="s">
        <v>13</v>
      </c>
    </row>
    <row r="1137" spans="1:4" s="343" customFormat="1" x14ac:dyDescent="0.3">
      <c r="A1137" s="347"/>
      <c r="B1137" s="59" t="s">
        <v>36</v>
      </c>
      <c r="C1137" s="60">
        <f>SUM(C1125:C1136)</f>
        <v>986300</v>
      </c>
      <c r="D1137" s="346"/>
    </row>
    <row r="1138" spans="1:4" s="343" customFormat="1" x14ac:dyDescent="0.3">
      <c r="A1138" s="153"/>
      <c r="B1138" s="57" t="s">
        <v>32</v>
      </c>
      <c r="C1138" s="58">
        <f>C1123+C1137</f>
        <v>2560844.75</v>
      </c>
      <c r="D1138" s="64"/>
    </row>
    <row r="1139" spans="1:4" s="343" customFormat="1" x14ac:dyDescent="0.3">
      <c r="A1139" s="154"/>
      <c r="B1139" s="175" t="s">
        <v>3</v>
      </c>
      <c r="C1139" s="176"/>
      <c r="D1139" s="66"/>
    </row>
    <row r="1140" spans="1:4" s="343" customFormat="1" x14ac:dyDescent="0.3">
      <c r="A1140" s="577">
        <v>26</v>
      </c>
      <c r="B1140" s="344" t="s">
        <v>1213</v>
      </c>
      <c r="C1140" s="345">
        <v>20000</v>
      </c>
      <c r="D1140" s="114" t="s">
        <v>31</v>
      </c>
    </row>
    <row r="1141" spans="1:4" s="343" customFormat="1" x14ac:dyDescent="0.3">
      <c r="A1141" s="571"/>
      <c r="B1141" s="344" t="s">
        <v>1928</v>
      </c>
      <c r="C1141" s="345">
        <v>660</v>
      </c>
      <c r="D1141" s="114" t="s">
        <v>31</v>
      </c>
    </row>
    <row r="1142" spans="1:4" s="343" customFormat="1" x14ac:dyDescent="0.3">
      <c r="A1142" s="571"/>
      <c r="B1142" s="344" t="s">
        <v>1929</v>
      </c>
      <c r="C1142" s="345">
        <v>1500</v>
      </c>
      <c r="D1142" s="114" t="s">
        <v>31</v>
      </c>
    </row>
    <row r="1143" spans="1:4" s="343" customFormat="1" x14ac:dyDescent="0.3">
      <c r="A1143" s="571"/>
      <c r="B1143" s="344" t="s">
        <v>1930</v>
      </c>
      <c r="C1143" s="345">
        <v>2500</v>
      </c>
      <c r="D1143" s="114" t="s">
        <v>31</v>
      </c>
    </row>
    <row r="1144" spans="1:4" s="343" customFormat="1" x14ac:dyDescent="0.3">
      <c r="A1144" s="571"/>
      <c r="B1144" s="344" t="s">
        <v>1106</v>
      </c>
      <c r="C1144" s="345">
        <v>10000</v>
      </c>
      <c r="D1144" s="114" t="s">
        <v>31</v>
      </c>
    </row>
    <row r="1145" spans="1:4" s="343" customFormat="1" x14ac:dyDescent="0.3">
      <c r="A1145" s="571"/>
      <c r="B1145" s="344" t="s">
        <v>1931</v>
      </c>
      <c r="C1145" s="345">
        <v>1200</v>
      </c>
      <c r="D1145" s="114" t="s">
        <v>31</v>
      </c>
    </row>
    <row r="1146" spans="1:4" s="343" customFormat="1" x14ac:dyDescent="0.3">
      <c r="A1146" s="150"/>
      <c r="B1146" s="460" t="s">
        <v>1730</v>
      </c>
      <c r="C1146" s="461">
        <f>SUM(C1140:C1145)</f>
        <v>35860</v>
      </c>
      <c r="D1146" s="65"/>
    </row>
    <row r="1147" spans="1:4" s="343" customFormat="1" x14ac:dyDescent="0.3">
      <c r="A1147" s="154"/>
      <c r="B1147" s="67" t="s">
        <v>86</v>
      </c>
      <c r="C1147" s="68"/>
      <c r="D1147" s="66"/>
    </row>
    <row r="1148" spans="1:4" s="343" customFormat="1" x14ac:dyDescent="0.3">
      <c r="A1148" s="575">
        <v>27</v>
      </c>
      <c r="B1148" s="344" t="s">
        <v>1901</v>
      </c>
      <c r="C1148" s="345">
        <v>10696</v>
      </c>
      <c r="D1148" s="177" t="s">
        <v>88</v>
      </c>
    </row>
    <row r="1149" spans="1:4" s="343" customFormat="1" ht="15" customHeight="1" x14ac:dyDescent="0.3">
      <c r="A1149" s="578"/>
      <c r="B1149" s="171" t="s">
        <v>1904</v>
      </c>
      <c r="C1149" s="178">
        <v>58058</v>
      </c>
      <c r="D1149" s="177" t="s">
        <v>88</v>
      </c>
    </row>
    <row r="1150" spans="1:4" s="343" customFormat="1" ht="21.6" x14ac:dyDescent="0.3">
      <c r="A1150" s="578"/>
      <c r="B1150" s="171" t="s">
        <v>1902</v>
      </c>
      <c r="C1150" s="178">
        <v>12200</v>
      </c>
      <c r="D1150" s="177" t="s">
        <v>88</v>
      </c>
    </row>
    <row r="1151" spans="1:4" s="343" customFormat="1" x14ac:dyDescent="0.3">
      <c r="A1151" s="578"/>
      <c r="B1151" s="171" t="s">
        <v>1903</v>
      </c>
      <c r="C1151" s="178">
        <v>23500</v>
      </c>
      <c r="D1151" s="177" t="s">
        <v>88</v>
      </c>
    </row>
    <row r="1152" spans="1:4" s="343" customFormat="1" x14ac:dyDescent="0.3">
      <c r="A1152" s="458"/>
      <c r="B1152" s="462" t="s">
        <v>1729</v>
      </c>
      <c r="C1152" s="459">
        <f>SUM(C1148:C1151)</f>
        <v>104454</v>
      </c>
      <c r="D1152" s="177"/>
    </row>
    <row r="1153" spans="1:4" s="343" customFormat="1" x14ac:dyDescent="0.3">
      <c r="A1153" s="154"/>
      <c r="B1153" s="67" t="s">
        <v>4</v>
      </c>
      <c r="C1153" s="68"/>
      <c r="D1153" s="66"/>
    </row>
    <row r="1154" spans="1:4" s="343" customFormat="1" x14ac:dyDescent="0.3">
      <c r="A1154" s="577">
        <v>28</v>
      </c>
      <c r="B1154" s="344" t="s">
        <v>1932</v>
      </c>
      <c r="C1154" s="345">
        <v>5000</v>
      </c>
      <c r="D1154" s="114" t="s">
        <v>80</v>
      </c>
    </row>
    <row r="1155" spans="1:4" s="343" customFormat="1" x14ac:dyDescent="0.3">
      <c r="A1155" s="571"/>
      <c r="B1155" s="344" t="s">
        <v>1933</v>
      </c>
      <c r="C1155" s="345">
        <v>7000</v>
      </c>
      <c r="D1155" s="114" t="s">
        <v>80</v>
      </c>
    </row>
    <row r="1156" spans="1:4" s="343" customFormat="1" x14ac:dyDescent="0.3">
      <c r="A1156" s="571"/>
      <c r="B1156" s="344" t="s">
        <v>963</v>
      </c>
      <c r="C1156" s="345">
        <v>15000</v>
      </c>
      <c r="D1156" s="114" t="s">
        <v>80</v>
      </c>
    </row>
    <row r="1157" spans="1:4" s="343" customFormat="1" x14ac:dyDescent="0.3">
      <c r="A1157" s="571"/>
      <c r="B1157" s="344" t="s">
        <v>965</v>
      </c>
      <c r="C1157" s="345">
        <v>200000</v>
      </c>
      <c r="D1157" s="114" t="s">
        <v>80</v>
      </c>
    </row>
    <row r="1158" spans="1:4" s="343" customFormat="1" x14ac:dyDescent="0.3">
      <c r="A1158" s="571"/>
      <c r="B1158" s="344" t="s">
        <v>1934</v>
      </c>
      <c r="C1158" s="345">
        <v>20000</v>
      </c>
      <c r="D1158" s="114" t="s">
        <v>80</v>
      </c>
    </row>
    <row r="1159" spans="1:4" s="343" customFormat="1" x14ac:dyDescent="0.3">
      <c r="A1159" s="571"/>
      <c r="B1159" s="344" t="s">
        <v>1935</v>
      </c>
      <c r="C1159" s="345">
        <v>15750</v>
      </c>
      <c r="D1159" s="114" t="s">
        <v>80</v>
      </c>
    </row>
    <row r="1160" spans="1:4" s="343" customFormat="1" ht="21.6" x14ac:dyDescent="0.3">
      <c r="A1160" s="571"/>
      <c r="B1160" s="344" t="s">
        <v>1936</v>
      </c>
      <c r="C1160" s="345">
        <v>160000</v>
      </c>
      <c r="D1160" s="114" t="s">
        <v>80</v>
      </c>
    </row>
    <row r="1161" spans="1:4" s="343" customFormat="1" x14ac:dyDescent="0.3">
      <c r="A1161" s="571"/>
      <c r="B1161" s="344" t="s">
        <v>968</v>
      </c>
      <c r="C1161" s="345">
        <v>10000</v>
      </c>
      <c r="D1161" s="114" t="s">
        <v>80</v>
      </c>
    </row>
    <row r="1162" spans="1:4" s="343" customFormat="1" x14ac:dyDescent="0.3">
      <c r="A1162" s="571"/>
      <c r="B1162" s="344" t="s">
        <v>970</v>
      </c>
      <c r="C1162" s="345">
        <v>180000</v>
      </c>
      <c r="D1162" s="114" t="s">
        <v>80</v>
      </c>
    </row>
    <row r="1163" spans="1:4" s="343" customFormat="1" x14ac:dyDescent="0.3">
      <c r="A1163" s="571"/>
      <c r="B1163" s="344" t="s">
        <v>972</v>
      </c>
      <c r="C1163" s="345">
        <v>150000</v>
      </c>
      <c r="D1163" s="114" t="s">
        <v>80</v>
      </c>
    </row>
    <row r="1164" spans="1:4" s="343" customFormat="1" x14ac:dyDescent="0.3">
      <c r="A1164" s="571"/>
      <c r="B1164" s="344" t="s">
        <v>971</v>
      </c>
      <c r="C1164" s="345">
        <v>180000</v>
      </c>
      <c r="D1164" s="114" t="s">
        <v>80</v>
      </c>
    </row>
    <row r="1165" spans="1:4" s="343" customFormat="1" x14ac:dyDescent="0.3">
      <c r="A1165" s="571"/>
      <c r="B1165" s="344" t="s">
        <v>973</v>
      </c>
      <c r="C1165" s="345">
        <v>3000</v>
      </c>
      <c r="D1165" s="114" t="s">
        <v>80</v>
      </c>
    </row>
    <row r="1166" spans="1:4" s="343" customFormat="1" ht="21.6" x14ac:dyDescent="0.3">
      <c r="A1166" s="571"/>
      <c r="B1166" s="344" t="s">
        <v>974</v>
      </c>
      <c r="C1166" s="345">
        <v>14500</v>
      </c>
      <c r="D1166" s="114" t="s">
        <v>80</v>
      </c>
    </row>
    <row r="1167" spans="1:4" s="343" customFormat="1" x14ac:dyDescent="0.3">
      <c r="A1167" s="571"/>
      <c r="B1167" s="344" t="s">
        <v>976</v>
      </c>
      <c r="C1167" s="345">
        <v>150000</v>
      </c>
      <c r="D1167" s="114" t="s">
        <v>80</v>
      </c>
    </row>
    <row r="1168" spans="1:4" s="343" customFormat="1" x14ac:dyDescent="0.3">
      <c r="A1168" s="571"/>
      <c r="B1168" s="344" t="s">
        <v>1937</v>
      </c>
      <c r="C1168" s="345">
        <v>10000</v>
      </c>
      <c r="D1168" s="114" t="s">
        <v>80</v>
      </c>
    </row>
    <row r="1169" spans="1:4" s="343" customFormat="1" x14ac:dyDescent="0.3">
      <c r="A1169" s="571"/>
      <c r="B1169" s="50" t="s">
        <v>1938</v>
      </c>
      <c r="C1169" s="51">
        <v>16500</v>
      </c>
      <c r="D1169" s="114" t="s">
        <v>80</v>
      </c>
    </row>
    <row r="1170" spans="1:4" s="343" customFormat="1" x14ac:dyDescent="0.3">
      <c r="A1170" s="571"/>
      <c r="B1170" s="344" t="s">
        <v>1962</v>
      </c>
      <c r="C1170" s="345">
        <v>60000</v>
      </c>
      <c r="D1170" s="114" t="s">
        <v>80</v>
      </c>
    </row>
    <row r="1171" spans="1:4" s="343" customFormat="1" x14ac:dyDescent="0.3">
      <c r="A1171" s="571"/>
      <c r="B1171" s="344" t="s">
        <v>979</v>
      </c>
      <c r="C1171" s="345">
        <v>150000</v>
      </c>
      <c r="D1171" s="114" t="s">
        <v>80</v>
      </c>
    </row>
    <row r="1172" spans="1:4" s="343" customFormat="1" x14ac:dyDescent="0.3">
      <c r="A1172" s="571"/>
      <c r="B1172" s="344" t="s">
        <v>980</v>
      </c>
      <c r="C1172" s="345">
        <v>175000</v>
      </c>
      <c r="D1172" s="114" t="s">
        <v>80</v>
      </c>
    </row>
    <row r="1173" spans="1:4" s="343" customFormat="1" x14ac:dyDescent="0.3">
      <c r="A1173" s="571"/>
      <c r="B1173" s="344" t="s">
        <v>981</v>
      </c>
      <c r="C1173" s="345">
        <v>200000</v>
      </c>
      <c r="D1173" s="114" t="s">
        <v>80</v>
      </c>
    </row>
    <row r="1174" spans="1:4" s="343" customFormat="1" x14ac:dyDescent="0.3">
      <c r="A1174" s="571"/>
      <c r="B1174" s="344" t="s">
        <v>982</v>
      </c>
      <c r="C1174" s="345">
        <v>150000</v>
      </c>
      <c r="D1174" s="114" t="s">
        <v>80</v>
      </c>
    </row>
    <row r="1175" spans="1:4" s="343" customFormat="1" x14ac:dyDescent="0.3">
      <c r="A1175" s="571"/>
      <c r="B1175" s="344" t="s">
        <v>1939</v>
      </c>
      <c r="C1175" s="345">
        <v>10000</v>
      </c>
      <c r="D1175" s="114" t="s">
        <v>80</v>
      </c>
    </row>
    <row r="1176" spans="1:4" s="343" customFormat="1" x14ac:dyDescent="0.3">
      <c r="A1176" s="571"/>
      <c r="B1176" s="344" t="s">
        <v>1940</v>
      </c>
      <c r="C1176" s="345">
        <v>20000</v>
      </c>
      <c r="D1176" s="114" t="s">
        <v>80</v>
      </c>
    </row>
    <row r="1177" spans="1:4" s="343" customFormat="1" x14ac:dyDescent="0.3">
      <c r="A1177" s="571"/>
      <c r="B1177" s="344" t="s">
        <v>1941</v>
      </c>
      <c r="C1177" s="345">
        <v>10000</v>
      </c>
      <c r="D1177" s="114" t="s">
        <v>80</v>
      </c>
    </row>
    <row r="1178" spans="1:4" s="343" customFormat="1" x14ac:dyDescent="0.3">
      <c r="A1178" s="571"/>
      <c r="B1178" s="344" t="s">
        <v>1942</v>
      </c>
      <c r="C1178" s="345">
        <v>99000</v>
      </c>
      <c r="D1178" s="114" t="s">
        <v>80</v>
      </c>
    </row>
    <row r="1179" spans="1:4" s="343" customFormat="1" x14ac:dyDescent="0.3">
      <c r="A1179" s="571"/>
      <c r="B1179" s="344" t="s">
        <v>1943</v>
      </c>
      <c r="C1179" s="345">
        <v>200000</v>
      </c>
      <c r="D1179" s="114" t="s">
        <v>80</v>
      </c>
    </row>
    <row r="1180" spans="1:4" s="343" customFormat="1" x14ac:dyDescent="0.3">
      <c r="A1180" s="571"/>
      <c r="B1180" s="344" t="s">
        <v>1944</v>
      </c>
      <c r="C1180" s="345">
        <v>95000</v>
      </c>
      <c r="D1180" s="114" t="s">
        <v>80</v>
      </c>
    </row>
    <row r="1181" spans="1:4" s="343" customFormat="1" ht="21.6" x14ac:dyDescent="0.3">
      <c r="A1181" s="571"/>
      <c r="B1181" s="344" t="s">
        <v>1945</v>
      </c>
      <c r="C1181" s="345">
        <v>30000</v>
      </c>
      <c r="D1181" s="114" t="s">
        <v>80</v>
      </c>
    </row>
    <row r="1182" spans="1:4" s="343" customFormat="1" x14ac:dyDescent="0.3">
      <c r="A1182" s="571"/>
      <c r="B1182" s="344" t="s">
        <v>1946</v>
      </c>
      <c r="C1182" s="345">
        <v>30000</v>
      </c>
      <c r="D1182" s="114" t="s">
        <v>80</v>
      </c>
    </row>
    <row r="1183" spans="1:4" s="343" customFormat="1" x14ac:dyDescent="0.3">
      <c r="A1183" s="571"/>
      <c r="B1183" s="344" t="s">
        <v>990</v>
      </c>
      <c r="C1183" s="345">
        <v>10000</v>
      </c>
      <c r="D1183" s="114" t="s">
        <v>80</v>
      </c>
    </row>
    <row r="1184" spans="1:4" s="343" customFormat="1" x14ac:dyDescent="0.3">
      <c r="A1184" s="571"/>
      <c r="B1184" s="50" t="s">
        <v>991</v>
      </c>
      <c r="C1184" s="51">
        <v>100000</v>
      </c>
      <c r="D1184" s="114" t="s">
        <v>80</v>
      </c>
    </row>
    <row r="1185" spans="1:4" s="343" customFormat="1" x14ac:dyDescent="0.3">
      <c r="A1185" s="571"/>
      <c r="B1185" s="344" t="s">
        <v>992</v>
      </c>
      <c r="C1185" s="345">
        <v>100000</v>
      </c>
      <c r="D1185" s="114" t="s">
        <v>80</v>
      </c>
    </row>
    <row r="1186" spans="1:4" s="343" customFormat="1" x14ac:dyDescent="0.3">
      <c r="A1186" s="571"/>
      <c r="B1186" s="344" t="s">
        <v>993</v>
      </c>
      <c r="C1186" s="345">
        <v>50000</v>
      </c>
      <c r="D1186" s="114" t="s">
        <v>80</v>
      </c>
    </row>
    <row r="1187" spans="1:4" s="343" customFormat="1" x14ac:dyDescent="0.3">
      <c r="A1187" s="571"/>
      <c r="B1187" s="344" t="s">
        <v>1947</v>
      </c>
      <c r="C1187" s="345">
        <v>65000</v>
      </c>
      <c r="D1187" s="114" t="s">
        <v>80</v>
      </c>
    </row>
    <row r="1188" spans="1:4" s="343" customFormat="1" x14ac:dyDescent="0.3">
      <c r="A1188" s="571"/>
      <c r="B1188" s="344" t="s">
        <v>994</v>
      </c>
      <c r="C1188" s="345">
        <v>250000</v>
      </c>
      <c r="D1188" s="114" t="s">
        <v>80</v>
      </c>
    </row>
    <row r="1189" spans="1:4" s="343" customFormat="1" x14ac:dyDescent="0.3">
      <c r="A1189" s="571"/>
      <c r="B1189" s="344" t="s">
        <v>995</v>
      </c>
      <c r="C1189" s="345">
        <v>100000</v>
      </c>
      <c r="D1189" s="114" t="s">
        <v>80</v>
      </c>
    </row>
    <row r="1190" spans="1:4" s="343" customFormat="1" x14ac:dyDescent="0.3">
      <c r="A1190" s="571"/>
      <c r="B1190" s="344" t="s">
        <v>996</v>
      </c>
      <c r="C1190" s="345">
        <v>50000</v>
      </c>
      <c r="D1190" s="114" t="s">
        <v>80</v>
      </c>
    </row>
    <row r="1191" spans="1:4" s="343" customFormat="1" x14ac:dyDescent="0.3">
      <c r="A1191" s="571"/>
      <c r="B1191" s="344" t="s">
        <v>997</v>
      </c>
      <c r="C1191" s="345">
        <v>250000</v>
      </c>
      <c r="D1191" s="114" t="s">
        <v>80</v>
      </c>
    </row>
    <row r="1192" spans="1:4" s="343" customFormat="1" x14ac:dyDescent="0.3">
      <c r="A1192" s="571"/>
      <c r="B1192" s="344" t="s">
        <v>998</v>
      </c>
      <c r="C1192" s="345">
        <v>100000</v>
      </c>
      <c r="D1192" s="114" t="s">
        <v>80</v>
      </c>
    </row>
    <row r="1193" spans="1:4" s="343" customFormat="1" x14ac:dyDescent="0.3">
      <c r="A1193" s="571"/>
      <c r="B1193" s="344" t="s">
        <v>999</v>
      </c>
      <c r="C1193" s="345">
        <v>100000</v>
      </c>
      <c r="D1193" s="114" t="s">
        <v>80</v>
      </c>
    </row>
    <row r="1194" spans="1:4" s="343" customFormat="1" x14ac:dyDescent="0.3">
      <c r="A1194" s="571"/>
      <c r="B1194" s="344" t="s">
        <v>1000</v>
      </c>
      <c r="C1194" s="345">
        <v>250000</v>
      </c>
      <c r="D1194" s="114" t="s">
        <v>80</v>
      </c>
    </row>
    <row r="1195" spans="1:4" s="343" customFormat="1" x14ac:dyDescent="0.3">
      <c r="A1195" s="571"/>
      <c r="B1195" s="344" t="s">
        <v>1001</v>
      </c>
      <c r="C1195" s="345">
        <v>50000</v>
      </c>
      <c r="D1195" s="114" t="s">
        <v>80</v>
      </c>
    </row>
    <row r="1196" spans="1:4" s="343" customFormat="1" x14ac:dyDescent="0.3">
      <c r="A1196" s="571"/>
      <c r="B1196" s="344" t="s">
        <v>1002</v>
      </c>
      <c r="C1196" s="345">
        <v>30000</v>
      </c>
      <c r="D1196" s="114" t="s">
        <v>80</v>
      </c>
    </row>
    <row r="1197" spans="1:4" s="343" customFormat="1" x14ac:dyDescent="0.3">
      <c r="A1197" s="571"/>
      <c r="B1197" s="344" t="s">
        <v>1003</v>
      </c>
      <c r="C1197" s="345">
        <v>30000</v>
      </c>
      <c r="D1197" s="114" t="s">
        <v>80</v>
      </c>
    </row>
    <row r="1198" spans="1:4" s="343" customFormat="1" x14ac:dyDescent="0.3">
      <c r="A1198" s="571"/>
      <c r="B1198" s="344" t="s">
        <v>1948</v>
      </c>
      <c r="C1198" s="345">
        <v>200000</v>
      </c>
      <c r="D1198" s="114" t="s">
        <v>80</v>
      </c>
    </row>
    <row r="1199" spans="1:4" s="343" customFormat="1" x14ac:dyDescent="0.3">
      <c r="A1199" s="571"/>
      <c r="B1199" s="50" t="s">
        <v>1004</v>
      </c>
      <c r="C1199" s="51">
        <v>70000</v>
      </c>
      <c r="D1199" s="114" t="s">
        <v>80</v>
      </c>
    </row>
    <row r="1200" spans="1:4" s="343" customFormat="1" x14ac:dyDescent="0.3">
      <c r="A1200" s="571"/>
      <c r="B1200" s="344" t="s">
        <v>1006</v>
      </c>
      <c r="C1200" s="345">
        <v>10000</v>
      </c>
      <c r="D1200" s="114" t="s">
        <v>80</v>
      </c>
    </row>
    <row r="1201" spans="1:4" s="343" customFormat="1" x14ac:dyDescent="0.3">
      <c r="A1201" s="571"/>
      <c r="B1201" s="344" t="s">
        <v>1013</v>
      </c>
      <c r="C1201" s="345">
        <v>50000</v>
      </c>
      <c r="D1201" s="114" t="s">
        <v>80</v>
      </c>
    </row>
    <row r="1202" spans="1:4" s="343" customFormat="1" x14ac:dyDescent="0.3">
      <c r="A1202" s="571"/>
      <c r="B1202" s="344" t="s">
        <v>1014</v>
      </c>
      <c r="C1202" s="345">
        <v>10000</v>
      </c>
      <c r="D1202" s="114" t="s">
        <v>80</v>
      </c>
    </row>
    <row r="1203" spans="1:4" s="343" customFormat="1" ht="21.6" x14ac:dyDescent="0.3">
      <c r="A1203" s="571"/>
      <c r="B1203" s="344" t="s">
        <v>1949</v>
      </c>
      <c r="C1203" s="345">
        <v>150000</v>
      </c>
      <c r="D1203" s="114" t="s">
        <v>80</v>
      </c>
    </row>
    <row r="1204" spans="1:4" s="343" customFormat="1" x14ac:dyDescent="0.3">
      <c r="A1204" s="571"/>
      <c r="B1204" s="344" t="s">
        <v>1950</v>
      </c>
      <c r="C1204" s="345">
        <v>100000</v>
      </c>
      <c r="D1204" s="114" t="s">
        <v>80</v>
      </c>
    </row>
    <row r="1205" spans="1:4" s="343" customFormat="1" x14ac:dyDescent="0.3">
      <c r="A1205" s="571"/>
      <c r="B1205" s="344" t="s">
        <v>1018</v>
      </c>
      <c r="C1205" s="345">
        <v>50000</v>
      </c>
      <c r="D1205" s="114" t="s">
        <v>80</v>
      </c>
    </row>
    <row r="1206" spans="1:4" s="343" customFormat="1" x14ac:dyDescent="0.3">
      <c r="A1206" s="571"/>
      <c r="B1206" s="344" t="s">
        <v>1020</v>
      </c>
      <c r="C1206" s="345">
        <v>100000</v>
      </c>
      <c r="D1206" s="114" t="s">
        <v>80</v>
      </c>
    </row>
    <row r="1207" spans="1:4" s="343" customFormat="1" x14ac:dyDescent="0.3">
      <c r="A1207" s="571"/>
      <c r="B1207" s="344" t="s">
        <v>1951</v>
      </c>
      <c r="C1207" s="345">
        <v>100000</v>
      </c>
      <c r="D1207" s="114" t="s">
        <v>80</v>
      </c>
    </row>
    <row r="1208" spans="1:4" s="343" customFormat="1" x14ac:dyDescent="0.3">
      <c r="A1208" s="571"/>
      <c r="B1208" s="344" t="s">
        <v>1022</v>
      </c>
      <c r="C1208" s="345">
        <v>50000</v>
      </c>
      <c r="D1208" s="114" t="s">
        <v>80</v>
      </c>
    </row>
    <row r="1209" spans="1:4" s="343" customFormat="1" x14ac:dyDescent="0.3">
      <c r="A1209" s="571"/>
      <c r="B1209" s="344" t="s">
        <v>1952</v>
      </c>
      <c r="C1209" s="345">
        <v>50000</v>
      </c>
      <c r="D1209" s="114" t="s">
        <v>80</v>
      </c>
    </row>
    <row r="1210" spans="1:4" s="343" customFormat="1" ht="21.6" x14ac:dyDescent="0.3">
      <c r="A1210" s="571"/>
      <c r="B1210" s="344" t="s">
        <v>1024</v>
      </c>
      <c r="C1210" s="345">
        <v>50000</v>
      </c>
      <c r="D1210" s="114" t="s">
        <v>80</v>
      </c>
    </row>
    <row r="1211" spans="1:4" s="343" customFormat="1" x14ac:dyDescent="0.3">
      <c r="A1211" s="571"/>
      <c r="B1211" s="344" t="s">
        <v>1025</v>
      </c>
      <c r="C1211" s="345">
        <v>50000</v>
      </c>
      <c r="D1211" s="114" t="s">
        <v>80</v>
      </c>
    </row>
    <row r="1212" spans="1:4" s="343" customFormat="1" x14ac:dyDescent="0.3">
      <c r="A1212" s="571"/>
      <c r="B1212" s="344" t="s">
        <v>1953</v>
      </c>
      <c r="C1212" s="345">
        <v>90000</v>
      </c>
      <c r="D1212" s="114" t="s">
        <v>80</v>
      </c>
    </row>
    <row r="1213" spans="1:4" s="343" customFormat="1" x14ac:dyDescent="0.3">
      <c r="A1213" s="571"/>
      <c r="B1213" s="344" t="s">
        <v>1954</v>
      </c>
      <c r="C1213" s="345">
        <v>100000</v>
      </c>
      <c r="D1213" s="114" t="s">
        <v>80</v>
      </c>
    </row>
    <row r="1214" spans="1:4" s="343" customFormat="1" x14ac:dyDescent="0.3">
      <c r="A1214" s="571"/>
      <c r="B1214" s="50" t="s">
        <v>1009</v>
      </c>
      <c r="C1214" s="51">
        <v>50000</v>
      </c>
      <c r="D1214" s="114" t="s">
        <v>80</v>
      </c>
    </row>
    <row r="1215" spans="1:4" s="343" customFormat="1" x14ac:dyDescent="0.3">
      <c r="A1215" s="571"/>
      <c r="B1215" s="344" t="s">
        <v>1010</v>
      </c>
      <c r="C1215" s="345">
        <v>100000</v>
      </c>
      <c r="D1215" s="114" t="s">
        <v>80</v>
      </c>
    </row>
    <row r="1216" spans="1:4" s="343" customFormat="1" x14ac:dyDescent="0.3">
      <c r="A1216" s="571"/>
      <c r="B1216" s="344" t="s">
        <v>1011</v>
      </c>
      <c r="C1216" s="345">
        <v>100000</v>
      </c>
      <c r="D1216" s="114" t="s">
        <v>80</v>
      </c>
    </row>
    <row r="1217" spans="1:6" s="343" customFormat="1" ht="21.6" x14ac:dyDescent="0.3">
      <c r="A1217" s="571"/>
      <c r="B1217" s="344" t="s">
        <v>1012</v>
      </c>
      <c r="C1217" s="345">
        <v>50000</v>
      </c>
      <c r="D1217" s="114" t="s">
        <v>80</v>
      </c>
    </row>
    <row r="1218" spans="1:6" s="343" customFormat="1" ht="21.6" x14ac:dyDescent="0.3">
      <c r="A1218" s="571"/>
      <c r="B1218" s="344" t="s">
        <v>1955</v>
      </c>
      <c r="C1218" s="345">
        <v>50000</v>
      </c>
      <c r="D1218" s="114" t="s">
        <v>80</v>
      </c>
    </row>
    <row r="1219" spans="1:6" s="343" customFormat="1" x14ac:dyDescent="0.3">
      <c r="A1219" s="571"/>
      <c r="B1219" s="344" t="s">
        <v>1956</v>
      </c>
      <c r="C1219" s="345">
        <v>40000</v>
      </c>
      <c r="D1219" s="114" t="s">
        <v>80</v>
      </c>
    </row>
    <row r="1220" spans="1:6" s="343" customFormat="1" x14ac:dyDescent="0.3">
      <c r="A1220" s="571"/>
      <c r="B1220" s="344" t="s">
        <v>1026</v>
      </c>
      <c r="C1220" s="345">
        <v>99000</v>
      </c>
      <c r="D1220" s="114" t="s">
        <v>80</v>
      </c>
    </row>
    <row r="1221" spans="1:6" s="343" customFormat="1" x14ac:dyDescent="0.3">
      <c r="A1221" s="571"/>
      <c r="B1221" s="344" t="s">
        <v>1957</v>
      </c>
      <c r="C1221" s="345">
        <v>5000</v>
      </c>
      <c r="D1221" s="114" t="s">
        <v>80</v>
      </c>
    </row>
    <row r="1222" spans="1:6" s="343" customFormat="1" x14ac:dyDescent="0.3">
      <c r="A1222" s="571"/>
      <c r="B1222" s="344" t="s">
        <v>1027</v>
      </c>
      <c r="C1222" s="345">
        <v>10000</v>
      </c>
      <c r="D1222" s="114" t="s">
        <v>80</v>
      </c>
    </row>
    <row r="1223" spans="1:6" s="343" customFormat="1" x14ac:dyDescent="0.3">
      <c r="A1223" s="571"/>
      <c r="B1223" s="344" t="s">
        <v>1958</v>
      </c>
      <c r="C1223" s="345">
        <v>18000</v>
      </c>
      <c r="D1223" s="114" t="s">
        <v>80</v>
      </c>
    </row>
    <row r="1224" spans="1:6" s="343" customFormat="1" x14ac:dyDescent="0.3">
      <c r="A1224" s="571"/>
      <c r="B1224" s="344" t="s">
        <v>1959</v>
      </c>
      <c r="C1224" s="345">
        <v>45000</v>
      </c>
      <c r="D1224" s="114" t="s">
        <v>80</v>
      </c>
    </row>
    <row r="1225" spans="1:6" s="343" customFormat="1" x14ac:dyDescent="0.3">
      <c r="A1225" s="571"/>
      <c r="B1225" s="344" t="s">
        <v>1960</v>
      </c>
      <c r="C1225" s="345">
        <v>10000</v>
      </c>
      <c r="D1225" s="114" t="s">
        <v>80</v>
      </c>
    </row>
    <row r="1226" spans="1:6" s="343" customFormat="1" x14ac:dyDescent="0.3">
      <c r="A1226" s="571"/>
      <c r="B1226" s="344" t="s">
        <v>1961</v>
      </c>
      <c r="C1226" s="345">
        <v>2000</v>
      </c>
      <c r="D1226" s="114" t="s">
        <v>80</v>
      </c>
    </row>
    <row r="1227" spans="1:6" s="343" customFormat="1" x14ac:dyDescent="0.3">
      <c r="A1227" s="150"/>
      <c r="B1227" s="460" t="s">
        <v>81</v>
      </c>
      <c r="C1227" s="461">
        <f>SUM(C1154:C1226)</f>
        <v>5709750</v>
      </c>
      <c r="D1227" s="65"/>
    </row>
    <row r="1228" spans="1:6" s="343" customFormat="1" x14ac:dyDescent="0.3">
      <c r="A1228" s="154"/>
      <c r="B1228" s="57" t="s">
        <v>33</v>
      </c>
      <c r="C1228" s="58">
        <f>C1138+C1146+C1152</f>
        <v>2701158.75</v>
      </c>
      <c r="D1228" s="64"/>
    </row>
    <row r="1229" spans="1:6" s="343" customFormat="1" ht="15" x14ac:dyDescent="0.25">
      <c r="A1229" s="154"/>
      <c r="B1229" s="69"/>
      <c r="C1229" s="52"/>
      <c r="D1229" s="66"/>
    </row>
    <row r="1230" spans="1:6" s="343" customFormat="1" x14ac:dyDescent="0.3">
      <c r="A1230" s="154"/>
      <c r="B1230" s="69" t="s">
        <v>37</v>
      </c>
      <c r="C1230" s="68" t="s">
        <v>38</v>
      </c>
      <c r="D1230" s="66"/>
    </row>
    <row r="1231" spans="1:6" s="343" customFormat="1" ht="15" x14ac:dyDescent="0.25">
      <c r="A1231" s="154"/>
      <c r="B1231" s="10"/>
      <c r="D1231" s="66"/>
    </row>
    <row r="1232" spans="1:6" s="148" customFormat="1" ht="15" x14ac:dyDescent="0.25">
      <c r="A1232" s="154"/>
      <c r="B1232" s="10"/>
      <c r="C1232"/>
      <c r="D1232" s="66"/>
      <c r="E1232"/>
      <c r="F1232"/>
    </row>
    <row r="1233" spans="1:6" s="148" customFormat="1" ht="15" x14ac:dyDescent="0.25">
      <c r="A1233" s="154"/>
      <c r="B1233" s="10"/>
      <c r="C1233"/>
      <c r="D1233" s="66"/>
      <c r="E1233"/>
      <c r="F1233"/>
    </row>
    <row r="1234" spans="1:6" s="343" customFormat="1" ht="15" x14ac:dyDescent="0.25">
      <c r="A1234" s="154"/>
      <c r="B1234" s="10"/>
      <c r="D1234" s="66"/>
    </row>
    <row r="1235" spans="1:6" s="343" customFormat="1" x14ac:dyDescent="0.3">
      <c r="A1235" s="5"/>
      <c r="B1235" s="564" t="s">
        <v>8</v>
      </c>
      <c r="C1235" s="564"/>
      <c r="D1235" s="564"/>
    </row>
    <row r="1236" spans="1:6" s="343" customFormat="1" x14ac:dyDescent="0.3">
      <c r="A1236" s="5"/>
      <c r="B1236" s="6"/>
      <c r="C1236" s="7"/>
      <c r="D1236" s="61" t="s">
        <v>9</v>
      </c>
    </row>
    <row r="1237" spans="1:6" s="343" customFormat="1" ht="29.25" customHeight="1" x14ac:dyDescent="0.3">
      <c r="A1237" s="565" t="s">
        <v>762</v>
      </c>
      <c r="B1237" s="565"/>
      <c r="C1237" s="565"/>
      <c r="D1237" s="565"/>
    </row>
    <row r="1238" spans="1:6" s="343" customFormat="1" x14ac:dyDescent="0.3">
      <c r="A1238" s="5"/>
      <c r="B1238" s="8"/>
      <c r="C1238" s="9" t="s">
        <v>1994</v>
      </c>
      <c r="D1238" s="62">
        <v>45401</v>
      </c>
    </row>
    <row r="1239" spans="1:6" s="343" customFormat="1" ht="12" customHeight="1" x14ac:dyDescent="0.3">
      <c r="A1239" s="566" t="s">
        <v>5</v>
      </c>
      <c r="B1239" s="566" t="s">
        <v>6</v>
      </c>
      <c r="C1239" s="567" t="s">
        <v>10</v>
      </c>
      <c r="D1239" s="569" t="s">
        <v>7</v>
      </c>
    </row>
    <row r="1240" spans="1:6" s="343" customFormat="1" ht="12" customHeight="1" x14ac:dyDescent="0.3">
      <c r="A1240" s="563"/>
      <c r="B1240" s="563"/>
      <c r="C1240" s="568"/>
      <c r="D1240" s="569"/>
    </row>
    <row r="1241" spans="1:6" s="343" customFormat="1" x14ac:dyDescent="0.3">
      <c r="A1241" s="334">
        <v>1</v>
      </c>
      <c r="B1241" s="53" t="s">
        <v>1995</v>
      </c>
      <c r="C1241" s="45">
        <v>18000</v>
      </c>
      <c r="D1241" s="70" t="s">
        <v>12</v>
      </c>
    </row>
    <row r="1242" spans="1:6" s="343" customFormat="1" ht="21.6" x14ac:dyDescent="0.3">
      <c r="A1242" s="347">
        <v>2</v>
      </c>
      <c r="B1242" s="344" t="s">
        <v>1996</v>
      </c>
      <c r="C1242" s="345">
        <v>16000</v>
      </c>
      <c r="D1242" s="346" t="s">
        <v>12</v>
      </c>
    </row>
    <row r="1243" spans="1:6" s="343" customFormat="1" ht="21.6" x14ac:dyDescent="0.3">
      <c r="A1243" s="347">
        <v>3</v>
      </c>
      <c r="B1243" s="344" t="s">
        <v>1997</v>
      </c>
      <c r="C1243" s="345">
        <v>26000</v>
      </c>
      <c r="D1243" s="346" t="s">
        <v>12</v>
      </c>
    </row>
    <row r="1244" spans="1:6" s="343" customFormat="1" ht="21.6" x14ac:dyDescent="0.3">
      <c r="A1244" s="347">
        <v>4</v>
      </c>
      <c r="B1244" s="344" t="s">
        <v>2001</v>
      </c>
      <c r="C1244" s="345">
        <v>298000</v>
      </c>
      <c r="D1244" s="346" t="s">
        <v>12</v>
      </c>
    </row>
    <row r="1245" spans="1:6" s="343" customFormat="1" ht="30" x14ac:dyDescent="0.3">
      <c r="A1245" s="347">
        <v>5</v>
      </c>
      <c r="B1245" s="466" t="s">
        <v>1727</v>
      </c>
      <c r="C1245" s="45">
        <v>316316.5</v>
      </c>
      <c r="D1245" s="70" t="s">
        <v>12</v>
      </c>
    </row>
    <row r="1246" spans="1:6" s="343" customFormat="1" x14ac:dyDescent="0.3">
      <c r="A1246" s="347">
        <v>6</v>
      </c>
      <c r="B1246" s="53" t="s">
        <v>1998</v>
      </c>
      <c r="C1246" s="45">
        <v>96650</v>
      </c>
      <c r="D1246" s="70" t="s">
        <v>12</v>
      </c>
    </row>
    <row r="1247" spans="1:6" s="343" customFormat="1" x14ac:dyDescent="0.3">
      <c r="A1247" s="558">
        <v>7</v>
      </c>
      <c r="B1247" s="53" t="s">
        <v>1999</v>
      </c>
      <c r="C1247" s="45">
        <v>99900</v>
      </c>
      <c r="D1247" s="70" t="s">
        <v>12</v>
      </c>
    </row>
    <row r="1248" spans="1:6" s="343" customFormat="1" x14ac:dyDescent="0.3">
      <c r="A1248" s="573"/>
      <c r="B1248" s="344" t="s">
        <v>1631</v>
      </c>
      <c r="C1248" s="345">
        <v>99000</v>
      </c>
      <c r="D1248" s="346" t="s">
        <v>12</v>
      </c>
    </row>
    <row r="1249" spans="1:4" s="343" customFormat="1" x14ac:dyDescent="0.3">
      <c r="A1249" s="574"/>
      <c r="B1249" s="344" t="s">
        <v>2000</v>
      </c>
      <c r="C1249" s="345">
        <v>99000</v>
      </c>
      <c r="D1249" s="346" t="s">
        <v>12</v>
      </c>
    </row>
    <row r="1250" spans="1:4" s="343" customFormat="1" x14ac:dyDescent="0.3">
      <c r="A1250" s="347">
        <v>8</v>
      </c>
      <c r="B1250" s="344" t="s">
        <v>2002</v>
      </c>
      <c r="C1250" s="345">
        <v>53596</v>
      </c>
      <c r="D1250" s="346" t="s">
        <v>12</v>
      </c>
    </row>
    <row r="1251" spans="1:4" s="343" customFormat="1" x14ac:dyDescent="0.3">
      <c r="A1251" s="347">
        <v>9</v>
      </c>
      <c r="B1251" s="344" t="s">
        <v>2003</v>
      </c>
      <c r="C1251" s="345">
        <v>92700</v>
      </c>
      <c r="D1251" s="346" t="s">
        <v>12</v>
      </c>
    </row>
    <row r="1252" spans="1:4" s="343" customFormat="1" x14ac:dyDescent="0.3">
      <c r="A1252" s="347">
        <v>10</v>
      </c>
      <c r="B1252" s="344" t="s">
        <v>2004</v>
      </c>
      <c r="C1252" s="345">
        <v>85019.6</v>
      </c>
      <c r="D1252" s="346" t="s">
        <v>12</v>
      </c>
    </row>
    <row r="1253" spans="1:4" s="343" customFormat="1" x14ac:dyDescent="0.3">
      <c r="A1253" s="347">
        <v>11</v>
      </c>
      <c r="B1253" s="344" t="s">
        <v>2005</v>
      </c>
      <c r="C1253" s="345">
        <v>33000</v>
      </c>
      <c r="D1253" s="346" t="s">
        <v>12</v>
      </c>
    </row>
    <row r="1254" spans="1:4" s="343" customFormat="1" x14ac:dyDescent="0.3">
      <c r="A1254" s="347">
        <v>12</v>
      </c>
      <c r="B1254" s="344" t="s">
        <v>2018</v>
      </c>
      <c r="C1254" s="345">
        <v>10920</v>
      </c>
      <c r="D1254" s="346" t="s">
        <v>12</v>
      </c>
    </row>
    <row r="1255" spans="1:4" s="343" customFormat="1" x14ac:dyDescent="0.3">
      <c r="A1255" s="347">
        <v>13</v>
      </c>
      <c r="B1255" s="344" t="s">
        <v>2020</v>
      </c>
      <c r="C1255" s="345">
        <v>23605</v>
      </c>
      <c r="D1255" s="346" t="s">
        <v>12</v>
      </c>
    </row>
    <row r="1256" spans="1:4" s="343" customFormat="1" x14ac:dyDescent="0.3">
      <c r="A1256" s="347">
        <v>14</v>
      </c>
      <c r="B1256" s="344" t="s">
        <v>2021</v>
      </c>
      <c r="C1256" s="345">
        <v>15000</v>
      </c>
      <c r="D1256" s="346" t="s">
        <v>12</v>
      </c>
    </row>
    <row r="1257" spans="1:4" s="343" customFormat="1" x14ac:dyDescent="0.3">
      <c r="A1257" s="347">
        <v>15</v>
      </c>
      <c r="B1257" s="344" t="s">
        <v>2022</v>
      </c>
      <c r="C1257" s="345">
        <v>71748</v>
      </c>
      <c r="D1257" s="346" t="s">
        <v>12</v>
      </c>
    </row>
    <row r="1258" spans="1:4" s="343" customFormat="1" x14ac:dyDescent="0.3">
      <c r="A1258" s="347">
        <v>16</v>
      </c>
      <c r="B1258" s="344" t="s">
        <v>2023</v>
      </c>
      <c r="C1258" s="345">
        <v>8000</v>
      </c>
      <c r="D1258" s="346" t="s">
        <v>12</v>
      </c>
    </row>
    <row r="1259" spans="1:4" s="343" customFormat="1" x14ac:dyDescent="0.3">
      <c r="A1259" s="558">
        <v>17</v>
      </c>
      <c r="B1259" s="344" t="s">
        <v>2029</v>
      </c>
      <c r="C1259" s="345">
        <v>4687.63</v>
      </c>
      <c r="D1259" s="346" t="s">
        <v>12</v>
      </c>
    </row>
    <row r="1260" spans="1:4" s="343" customFormat="1" x14ac:dyDescent="0.3">
      <c r="A1260" s="573"/>
      <c r="B1260" s="344" t="s">
        <v>2024</v>
      </c>
      <c r="C1260" s="345">
        <v>10312.790000000001</v>
      </c>
      <c r="D1260" s="346" t="s">
        <v>12</v>
      </c>
    </row>
    <row r="1261" spans="1:4" s="343" customFormat="1" x14ac:dyDescent="0.3">
      <c r="A1261" s="573"/>
      <c r="B1261" s="344" t="s">
        <v>2025</v>
      </c>
      <c r="C1261" s="345">
        <v>10312.790000000001</v>
      </c>
      <c r="D1261" s="346" t="s">
        <v>12</v>
      </c>
    </row>
    <row r="1262" spans="1:4" s="343" customFormat="1" x14ac:dyDescent="0.3">
      <c r="A1262" s="573"/>
      <c r="B1262" s="344" t="s">
        <v>2026</v>
      </c>
      <c r="C1262" s="345">
        <v>3750.11</v>
      </c>
      <c r="D1262" s="346" t="s">
        <v>12</v>
      </c>
    </row>
    <row r="1263" spans="1:4" s="343" customFormat="1" x14ac:dyDescent="0.3">
      <c r="A1263" s="573"/>
      <c r="B1263" s="344" t="s">
        <v>2027</v>
      </c>
      <c r="C1263" s="345">
        <v>20625.580000000002</v>
      </c>
      <c r="D1263" s="346" t="s">
        <v>12</v>
      </c>
    </row>
    <row r="1264" spans="1:4" s="343" customFormat="1" x14ac:dyDescent="0.3">
      <c r="A1264" s="574"/>
      <c r="B1264" s="344" t="s">
        <v>2028</v>
      </c>
      <c r="C1264" s="345">
        <v>13125.37</v>
      </c>
      <c r="D1264" s="346" t="s">
        <v>12</v>
      </c>
    </row>
    <row r="1265" spans="1:4" s="343" customFormat="1" x14ac:dyDescent="0.3">
      <c r="A1265" s="347"/>
      <c r="B1265" s="344"/>
      <c r="C1265" s="345"/>
      <c r="D1265" s="346" t="s">
        <v>12</v>
      </c>
    </row>
    <row r="1266" spans="1:4" s="343" customFormat="1" x14ac:dyDescent="0.3">
      <c r="A1266" s="347"/>
      <c r="B1266" s="344"/>
      <c r="C1266" s="345"/>
      <c r="D1266" s="346" t="s">
        <v>12</v>
      </c>
    </row>
    <row r="1267" spans="1:4" s="343" customFormat="1" x14ac:dyDescent="0.3">
      <c r="A1267" s="211"/>
      <c r="B1267" s="213" t="s">
        <v>34</v>
      </c>
      <c r="C1267" s="214">
        <f>SUM(C1241:C1266)</f>
        <v>1525269.3700000003</v>
      </c>
      <c r="D1267" s="212"/>
    </row>
    <row r="1268" spans="1:4" s="343" customFormat="1" x14ac:dyDescent="0.3">
      <c r="A1268" s="152" t="s">
        <v>30</v>
      </c>
      <c r="B1268" s="49"/>
      <c r="C1268" s="345"/>
      <c r="D1268" s="346"/>
    </row>
    <row r="1269" spans="1:4" s="343" customFormat="1" ht="21.6" x14ac:dyDescent="0.3">
      <c r="A1269" s="347">
        <v>18</v>
      </c>
      <c r="B1269" s="344" t="s">
        <v>2006</v>
      </c>
      <c r="C1269" s="345">
        <v>181120</v>
      </c>
      <c r="D1269" s="346" t="s">
        <v>13</v>
      </c>
    </row>
    <row r="1270" spans="1:4" s="343" customFormat="1" ht="21.6" x14ac:dyDescent="0.3">
      <c r="A1270" s="347">
        <v>19</v>
      </c>
      <c r="B1270" s="344" t="s">
        <v>2007</v>
      </c>
      <c r="C1270" s="345">
        <v>138298</v>
      </c>
      <c r="D1270" s="346" t="s">
        <v>13</v>
      </c>
    </row>
    <row r="1271" spans="1:4" s="343" customFormat="1" ht="31.8" x14ac:dyDescent="0.3">
      <c r="A1271" s="347">
        <v>20</v>
      </c>
      <c r="B1271" s="344" t="s">
        <v>2008</v>
      </c>
      <c r="C1271" s="345">
        <v>212800</v>
      </c>
      <c r="D1271" s="346" t="s">
        <v>13</v>
      </c>
    </row>
    <row r="1272" spans="1:4" s="343" customFormat="1" ht="21.6" x14ac:dyDescent="0.3">
      <c r="A1272" s="347">
        <v>21</v>
      </c>
      <c r="B1272" s="344" t="s">
        <v>2009</v>
      </c>
      <c r="C1272" s="345">
        <v>300000</v>
      </c>
      <c r="D1272" s="346" t="s">
        <v>13</v>
      </c>
    </row>
    <row r="1273" spans="1:4" s="343" customFormat="1" ht="21.6" x14ac:dyDescent="0.3">
      <c r="A1273" s="347">
        <v>22</v>
      </c>
      <c r="B1273" s="344" t="s">
        <v>2010</v>
      </c>
      <c r="C1273" s="345">
        <v>13332</v>
      </c>
      <c r="D1273" s="346" t="s">
        <v>13</v>
      </c>
    </row>
    <row r="1274" spans="1:4" s="343" customFormat="1" x14ac:dyDescent="0.3">
      <c r="A1274" s="347">
        <v>23</v>
      </c>
      <c r="B1274" s="344" t="s">
        <v>2011</v>
      </c>
      <c r="C1274" s="345">
        <v>70320</v>
      </c>
      <c r="D1274" s="346" t="s">
        <v>13</v>
      </c>
    </row>
    <row r="1275" spans="1:4" s="343" customFormat="1" x14ac:dyDescent="0.3">
      <c r="A1275" s="465">
        <v>24</v>
      </c>
      <c r="B1275" s="344" t="s">
        <v>2012</v>
      </c>
      <c r="C1275" s="345">
        <v>8500</v>
      </c>
      <c r="D1275" s="346" t="s">
        <v>13</v>
      </c>
    </row>
    <row r="1276" spans="1:4" s="343" customFormat="1" x14ac:dyDescent="0.3">
      <c r="A1276" s="465">
        <v>25</v>
      </c>
      <c r="B1276" s="344" t="s">
        <v>2019</v>
      </c>
      <c r="C1276" s="345">
        <v>19440</v>
      </c>
      <c r="D1276" s="346" t="s">
        <v>13</v>
      </c>
    </row>
    <row r="1277" spans="1:4" s="343" customFormat="1" x14ac:dyDescent="0.3">
      <c r="A1277" s="347"/>
      <c r="B1277" s="59" t="s">
        <v>36</v>
      </c>
      <c r="C1277" s="60">
        <f>SUM(C1269:C1276)</f>
        <v>943810</v>
      </c>
      <c r="D1277" s="346"/>
    </row>
    <row r="1278" spans="1:4" s="343" customFormat="1" x14ac:dyDescent="0.3">
      <c r="A1278" s="153"/>
      <c r="B1278" s="57" t="s">
        <v>32</v>
      </c>
      <c r="C1278" s="58">
        <f>C1267+C1277</f>
        <v>2469079.37</v>
      </c>
      <c r="D1278" s="64"/>
    </row>
    <row r="1279" spans="1:4" s="343" customFormat="1" x14ac:dyDescent="0.3">
      <c r="A1279" s="154"/>
      <c r="B1279" s="57" t="s">
        <v>33</v>
      </c>
      <c r="C1279" s="58">
        <f>C1278</f>
        <v>2469079.37</v>
      </c>
      <c r="D1279" s="64"/>
    </row>
    <row r="1280" spans="1:4" s="343" customFormat="1" ht="15" x14ac:dyDescent="0.25">
      <c r="A1280" s="154"/>
      <c r="B1280" s="69"/>
      <c r="C1280" s="52"/>
      <c r="D1280" s="66"/>
    </row>
    <row r="1281" spans="1:6" s="343" customFormat="1" x14ac:dyDescent="0.3">
      <c r="A1281" s="154"/>
      <c r="B1281" s="69" t="s">
        <v>37</v>
      </c>
      <c r="C1281" s="68" t="s">
        <v>38</v>
      </c>
      <c r="D1281" s="66"/>
    </row>
    <row r="1282" spans="1:6" s="148" customFormat="1" ht="15" x14ac:dyDescent="0.25">
      <c r="A1282" s="154"/>
      <c r="B1282" s="10"/>
      <c r="C1282"/>
      <c r="D1282" s="66"/>
      <c r="E1282"/>
      <c r="F1282"/>
    </row>
    <row r="1283" spans="1:6" s="148" customFormat="1" ht="15" x14ac:dyDescent="0.25">
      <c r="A1283" s="154"/>
      <c r="B1283" s="10"/>
      <c r="C1283"/>
      <c r="D1283" s="66"/>
      <c r="E1283"/>
      <c r="F1283"/>
    </row>
    <row r="1284" spans="1:6" s="148" customFormat="1" ht="15" x14ac:dyDescent="0.25">
      <c r="A1284" s="154"/>
      <c r="B1284" s="10"/>
      <c r="C1284"/>
      <c r="D1284" s="66"/>
      <c r="E1284"/>
      <c r="F1284"/>
    </row>
    <row r="1285" spans="1:6" s="343" customFormat="1" ht="15" x14ac:dyDescent="0.25">
      <c r="A1285" s="154"/>
      <c r="B1285" s="10"/>
      <c r="D1285" s="66"/>
    </row>
    <row r="1286" spans="1:6" s="343" customFormat="1" x14ac:dyDescent="0.3">
      <c r="A1286" s="5"/>
      <c r="B1286" s="564" t="s">
        <v>8</v>
      </c>
      <c r="C1286" s="564"/>
      <c r="D1286" s="564"/>
    </row>
    <row r="1287" spans="1:6" s="343" customFormat="1" x14ac:dyDescent="0.3">
      <c r="A1287" s="5"/>
      <c r="B1287" s="6"/>
      <c r="C1287" s="7"/>
      <c r="D1287" s="61" t="s">
        <v>9</v>
      </c>
    </row>
    <row r="1288" spans="1:6" s="343" customFormat="1" ht="29.25" customHeight="1" x14ac:dyDescent="0.3">
      <c r="A1288" s="565" t="s">
        <v>762</v>
      </c>
      <c r="B1288" s="565"/>
      <c r="C1288" s="565"/>
      <c r="D1288" s="565"/>
    </row>
    <row r="1289" spans="1:6" s="343" customFormat="1" x14ac:dyDescent="0.3">
      <c r="A1289" s="5"/>
      <c r="B1289" s="8" t="s">
        <v>1595</v>
      </c>
      <c r="C1289" s="9" t="s">
        <v>2052</v>
      </c>
      <c r="D1289" s="62">
        <v>45406</v>
      </c>
    </row>
    <row r="1290" spans="1:6" s="343" customFormat="1" ht="12" customHeight="1" x14ac:dyDescent="0.3">
      <c r="A1290" s="566" t="s">
        <v>5</v>
      </c>
      <c r="B1290" s="566" t="s">
        <v>6</v>
      </c>
      <c r="C1290" s="567" t="s">
        <v>10</v>
      </c>
      <c r="D1290" s="569" t="s">
        <v>7</v>
      </c>
    </row>
    <row r="1291" spans="1:6" s="343" customFormat="1" ht="12" customHeight="1" x14ac:dyDescent="0.3">
      <c r="A1291" s="563"/>
      <c r="B1291" s="563"/>
      <c r="C1291" s="568"/>
      <c r="D1291" s="569"/>
    </row>
    <row r="1292" spans="1:6" s="343" customFormat="1" x14ac:dyDescent="0.3">
      <c r="A1292" s="467">
        <v>1</v>
      </c>
      <c r="B1292" s="344" t="s">
        <v>2053</v>
      </c>
      <c r="C1292" s="345">
        <v>10000</v>
      </c>
      <c r="D1292" s="346" t="s">
        <v>12</v>
      </c>
    </row>
    <row r="1293" spans="1:6" s="343" customFormat="1" x14ac:dyDescent="0.3">
      <c r="A1293" s="347">
        <v>2</v>
      </c>
      <c r="B1293" s="344" t="s">
        <v>2054</v>
      </c>
      <c r="C1293" s="345">
        <v>5976</v>
      </c>
      <c r="D1293" s="346" t="s">
        <v>12</v>
      </c>
    </row>
    <row r="1294" spans="1:6" s="343" customFormat="1" ht="21.6" x14ac:dyDescent="0.3">
      <c r="A1294" s="347">
        <v>3</v>
      </c>
      <c r="B1294" s="344" t="s">
        <v>2055</v>
      </c>
      <c r="C1294" s="345">
        <v>310920</v>
      </c>
      <c r="D1294" s="346" t="s">
        <v>12</v>
      </c>
    </row>
    <row r="1295" spans="1:6" s="343" customFormat="1" x14ac:dyDescent="0.3">
      <c r="A1295" s="347"/>
      <c r="B1295" s="344"/>
      <c r="C1295" s="345"/>
      <c r="D1295" s="346" t="s">
        <v>12</v>
      </c>
    </row>
    <row r="1296" spans="1:6" s="343" customFormat="1" ht="15" x14ac:dyDescent="0.25">
      <c r="A1296" s="347"/>
      <c r="B1296" s="344"/>
      <c r="C1296" s="345"/>
      <c r="D1296" s="346"/>
    </row>
    <row r="1297" spans="1:6" s="343" customFormat="1" x14ac:dyDescent="0.3">
      <c r="A1297" s="153"/>
      <c r="B1297" s="57" t="s">
        <v>32</v>
      </c>
      <c r="C1297" s="58">
        <f>SUM(C1292:C1296)</f>
        <v>326896</v>
      </c>
      <c r="D1297" s="64"/>
    </row>
    <row r="1298" spans="1:6" s="343" customFormat="1" ht="15" x14ac:dyDescent="0.25">
      <c r="A1298" s="154"/>
      <c r="B1298" s="69"/>
      <c r="C1298" s="52"/>
      <c r="D1298" s="66"/>
    </row>
    <row r="1299" spans="1:6" s="343" customFormat="1" x14ac:dyDescent="0.3">
      <c r="A1299" s="154"/>
      <c r="B1299" s="69" t="s">
        <v>37</v>
      </c>
      <c r="C1299" s="68" t="s">
        <v>38</v>
      </c>
      <c r="D1299" s="66"/>
    </row>
    <row r="1300" spans="1:6" s="148" customFormat="1" ht="15" x14ac:dyDescent="0.25">
      <c r="A1300" s="154"/>
      <c r="B1300" s="10"/>
      <c r="C1300"/>
      <c r="D1300" s="66"/>
      <c r="E1300"/>
      <c r="F1300"/>
    </row>
    <row r="1301" spans="1:6" s="343" customFormat="1" ht="15" x14ac:dyDescent="0.25">
      <c r="A1301" s="154"/>
      <c r="B1301" s="10"/>
      <c r="D1301" s="66"/>
    </row>
    <row r="1302" spans="1:6" s="343" customFormat="1" x14ac:dyDescent="0.3">
      <c r="A1302" s="5"/>
      <c r="B1302" s="564" t="s">
        <v>8</v>
      </c>
      <c r="C1302" s="564"/>
      <c r="D1302" s="564"/>
    </row>
    <row r="1303" spans="1:6" s="343" customFormat="1" x14ac:dyDescent="0.3">
      <c r="A1303" s="5"/>
      <c r="B1303" s="6"/>
      <c r="C1303" s="7"/>
      <c r="D1303" s="61" t="s">
        <v>9</v>
      </c>
    </row>
    <row r="1304" spans="1:6" s="343" customFormat="1" ht="29.25" customHeight="1" x14ac:dyDescent="0.3">
      <c r="A1304" s="565" t="s">
        <v>762</v>
      </c>
      <c r="B1304" s="565"/>
      <c r="C1304" s="565"/>
      <c r="D1304" s="565"/>
    </row>
    <row r="1305" spans="1:6" s="343" customFormat="1" x14ac:dyDescent="0.3">
      <c r="A1305" s="5"/>
      <c r="B1305" s="8"/>
      <c r="C1305" s="9" t="s">
        <v>2066</v>
      </c>
      <c r="D1305" s="62">
        <v>45408</v>
      </c>
    </row>
    <row r="1306" spans="1:6" s="343" customFormat="1" ht="12" customHeight="1" x14ac:dyDescent="0.3">
      <c r="A1306" s="566" t="s">
        <v>5</v>
      </c>
      <c r="B1306" s="566" t="s">
        <v>6</v>
      </c>
      <c r="C1306" s="567" t="s">
        <v>10</v>
      </c>
      <c r="D1306" s="569" t="s">
        <v>7</v>
      </c>
    </row>
    <row r="1307" spans="1:6" s="343" customFormat="1" ht="12" customHeight="1" x14ac:dyDescent="0.3">
      <c r="A1307" s="563"/>
      <c r="B1307" s="563"/>
      <c r="C1307" s="568"/>
      <c r="D1307" s="569"/>
    </row>
    <row r="1308" spans="1:6" s="343" customFormat="1" ht="15" customHeight="1" x14ac:dyDescent="0.3">
      <c r="A1308" s="347">
        <v>1</v>
      </c>
      <c r="B1308" s="53" t="s">
        <v>2069</v>
      </c>
      <c r="C1308" s="45">
        <v>478500</v>
      </c>
      <c r="D1308" s="70" t="s">
        <v>12</v>
      </c>
    </row>
    <row r="1309" spans="1:6" s="343" customFormat="1" x14ac:dyDescent="0.3">
      <c r="A1309" s="347">
        <v>2</v>
      </c>
      <c r="B1309" s="53" t="s">
        <v>2070</v>
      </c>
      <c r="C1309" s="45">
        <v>42200</v>
      </c>
      <c r="D1309" s="70" t="s">
        <v>12</v>
      </c>
    </row>
    <row r="1310" spans="1:6" s="343" customFormat="1" x14ac:dyDescent="0.3">
      <c r="A1310" s="347">
        <v>3</v>
      </c>
      <c r="B1310" s="344" t="s">
        <v>2071</v>
      </c>
      <c r="C1310" s="345">
        <v>31734</v>
      </c>
      <c r="D1310" s="346" t="s">
        <v>12</v>
      </c>
    </row>
    <row r="1311" spans="1:6" s="343" customFormat="1" ht="21.6" x14ac:dyDescent="0.3">
      <c r="A1311" s="347">
        <v>4</v>
      </c>
      <c r="B1311" s="344" t="s">
        <v>2074</v>
      </c>
      <c r="C1311" s="345">
        <v>59867.58</v>
      </c>
      <c r="D1311" s="346" t="s">
        <v>12</v>
      </c>
    </row>
    <row r="1312" spans="1:6" s="343" customFormat="1" x14ac:dyDescent="0.3">
      <c r="A1312" s="347">
        <v>5</v>
      </c>
      <c r="B1312" s="344" t="s">
        <v>2077</v>
      </c>
      <c r="C1312" s="345">
        <v>24600</v>
      </c>
      <c r="D1312" s="346" t="s">
        <v>12</v>
      </c>
    </row>
    <row r="1313" spans="1:4" s="343" customFormat="1" x14ac:dyDescent="0.3">
      <c r="A1313" s="558">
        <v>6</v>
      </c>
      <c r="B1313" s="344" t="s">
        <v>2085</v>
      </c>
      <c r="C1313" s="345">
        <v>2250.06</v>
      </c>
      <c r="D1313" s="346" t="s">
        <v>12</v>
      </c>
    </row>
    <row r="1314" spans="1:4" s="343" customFormat="1" x14ac:dyDescent="0.3">
      <c r="A1314" s="573"/>
      <c r="B1314" s="344" t="s">
        <v>2081</v>
      </c>
      <c r="C1314" s="345">
        <v>9375.26</v>
      </c>
      <c r="D1314" s="346" t="s">
        <v>12</v>
      </c>
    </row>
    <row r="1315" spans="1:4" s="343" customFormat="1" x14ac:dyDescent="0.3">
      <c r="A1315" s="573"/>
      <c r="B1315" s="344" t="s">
        <v>1691</v>
      </c>
      <c r="C1315" s="345">
        <v>78752.22</v>
      </c>
      <c r="D1315" s="346" t="s">
        <v>12</v>
      </c>
    </row>
    <row r="1316" spans="1:4" s="343" customFormat="1" x14ac:dyDescent="0.3">
      <c r="A1316" s="573"/>
      <c r="B1316" s="344" t="s">
        <v>1391</v>
      </c>
      <c r="C1316" s="345">
        <v>75002.11</v>
      </c>
      <c r="D1316" s="346" t="s">
        <v>12</v>
      </c>
    </row>
    <row r="1317" spans="1:4" s="343" customFormat="1" x14ac:dyDescent="0.3">
      <c r="A1317" s="573"/>
      <c r="B1317" s="344" t="s">
        <v>2082</v>
      </c>
      <c r="C1317" s="345">
        <v>9375.26</v>
      </c>
      <c r="D1317" s="346" t="s">
        <v>12</v>
      </c>
    </row>
    <row r="1318" spans="1:4" s="343" customFormat="1" x14ac:dyDescent="0.3">
      <c r="A1318" s="573"/>
      <c r="B1318" s="344" t="s">
        <v>2083</v>
      </c>
      <c r="C1318" s="345">
        <v>6250.18</v>
      </c>
      <c r="D1318" s="346" t="s">
        <v>12</v>
      </c>
    </row>
    <row r="1319" spans="1:4" s="343" customFormat="1" x14ac:dyDescent="0.3">
      <c r="A1319" s="574"/>
      <c r="B1319" s="344" t="s">
        <v>2084</v>
      </c>
      <c r="C1319" s="345">
        <v>7500.21</v>
      </c>
      <c r="D1319" s="346" t="s">
        <v>12</v>
      </c>
    </row>
    <row r="1320" spans="1:4" s="343" customFormat="1" x14ac:dyDescent="0.3">
      <c r="A1320" s="558">
        <v>7</v>
      </c>
      <c r="B1320" s="344" t="s">
        <v>2086</v>
      </c>
      <c r="C1320" s="345">
        <v>7150</v>
      </c>
      <c r="D1320" s="346" t="s">
        <v>12</v>
      </c>
    </row>
    <row r="1321" spans="1:4" s="343" customFormat="1" x14ac:dyDescent="0.3">
      <c r="A1321" s="574"/>
      <c r="B1321" s="344" t="s">
        <v>2087</v>
      </c>
      <c r="C1321" s="345">
        <v>99820</v>
      </c>
      <c r="D1321" s="346" t="s">
        <v>12</v>
      </c>
    </row>
    <row r="1322" spans="1:4" s="343" customFormat="1" ht="21.6" x14ac:dyDescent="0.3">
      <c r="A1322" s="347">
        <v>8</v>
      </c>
      <c r="B1322" s="344" t="s">
        <v>109</v>
      </c>
      <c r="C1322" s="345">
        <v>477950.04</v>
      </c>
      <c r="D1322" s="346" t="s">
        <v>12</v>
      </c>
    </row>
    <row r="1323" spans="1:4" s="343" customFormat="1" ht="21.6" x14ac:dyDescent="0.3">
      <c r="A1323" s="347">
        <v>9</v>
      </c>
      <c r="B1323" s="344" t="s">
        <v>2098</v>
      </c>
      <c r="C1323" s="345">
        <v>49990</v>
      </c>
      <c r="D1323" s="346" t="s">
        <v>12</v>
      </c>
    </row>
    <row r="1324" spans="1:4" s="343" customFormat="1" x14ac:dyDescent="0.3">
      <c r="A1324" s="347">
        <v>10</v>
      </c>
      <c r="B1324" s="344" t="s">
        <v>2099</v>
      </c>
      <c r="C1324" s="345">
        <v>3000</v>
      </c>
      <c r="D1324" s="346" t="s">
        <v>12</v>
      </c>
    </row>
    <row r="1325" spans="1:4" s="343" customFormat="1" x14ac:dyDescent="0.3">
      <c r="A1325" s="347"/>
      <c r="B1325" s="344"/>
      <c r="C1325" s="345"/>
      <c r="D1325" s="346" t="s">
        <v>12</v>
      </c>
    </row>
    <row r="1326" spans="1:4" s="343" customFormat="1" x14ac:dyDescent="0.3">
      <c r="A1326" s="211"/>
      <c r="B1326" s="213" t="s">
        <v>34</v>
      </c>
      <c r="C1326" s="214">
        <f>SUM(C1308:C1325)</f>
        <v>1463316.92</v>
      </c>
      <c r="D1326" s="212"/>
    </row>
    <row r="1327" spans="1:4" s="343" customFormat="1" x14ac:dyDescent="0.3">
      <c r="A1327" s="152" t="s">
        <v>30</v>
      </c>
      <c r="B1327" s="49"/>
      <c r="C1327" s="345"/>
      <c r="D1327" s="346"/>
    </row>
    <row r="1328" spans="1:4" s="343" customFormat="1" x14ac:dyDescent="0.3">
      <c r="A1328" s="347">
        <v>11</v>
      </c>
      <c r="B1328" s="344" t="s">
        <v>2072</v>
      </c>
      <c r="C1328" s="345">
        <v>80500</v>
      </c>
      <c r="D1328" s="346" t="s">
        <v>13</v>
      </c>
    </row>
    <row r="1329" spans="1:4" s="343" customFormat="1" x14ac:dyDescent="0.3">
      <c r="A1329" s="347">
        <v>12</v>
      </c>
      <c r="B1329" s="344" t="s">
        <v>2073</v>
      </c>
      <c r="C1329" s="345">
        <v>79200</v>
      </c>
      <c r="D1329" s="346" t="s">
        <v>13</v>
      </c>
    </row>
    <row r="1330" spans="1:4" s="343" customFormat="1" x14ac:dyDescent="0.3">
      <c r="A1330" s="347">
        <v>13</v>
      </c>
      <c r="B1330" s="344" t="s">
        <v>2097</v>
      </c>
      <c r="C1330" s="345">
        <v>19800</v>
      </c>
      <c r="D1330" s="346" t="s">
        <v>13</v>
      </c>
    </row>
    <row r="1331" spans="1:4" s="343" customFormat="1" ht="15" x14ac:dyDescent="0.25">
      <c r="A1331" s="470"/>
      <c r="B1331" s="344"/>
      <c r="C1331" s="345"/>
      <c r="D1331" s="346" t="s">
        <v>13</v>
      </c>
    </row>
    <row r="1332" spans="1:4" s="343" customFormat="1" x14ac:dyDescent="0.3">
      <c r="A1332" s="347"/>
      <c r="B1332" s="59" t="s">
        <v>36</v>
      </c>
      <c r="C1332" s="60">
        <f>SUM(C1328:C1331)</f>
        <v>179500</v>
      </c>
      <c r="D1332" s="346"/>
    </row>
    <row r="1333" spans="1:4" s="343" customFormat="1" x14ac:dyDescent="0.3">
      <c r="A1333" s="153"/>
      <c r="B1333" s="57" t="s">
        <v>32</v>
      </c>
      <c r="C1333" s="58">
        <f>C1326+C1332</f>
        <v>1642816.92</v>
      </c>
      <c r="D1333" s="64"/>
    </row>
    <row r="1334" spans="1:4" s="343" customFormat="1" x14ac:dyDescent="0.3">
      <c r="A1334" s="154"/>
      <c r="B1334" s="175" t="s">
        <v>3</v>
      </c>
      <c r="C1334" s="176"/>
      <c r="D1334" s="66"/>
    </row>
    <row r="1335" spans="1:4" s="343" customFormat="1" x14ac:dyDescent="0.3">
      <c r="A1335" s="577">
        <v>14</v>
      </c>
      <c r="B1335" s="344" t="s">
        <v>2088</v>
      </c>
      <c r="C1335" s="345">
        <v>20250</v>
      </c>
      <c r="D1335" s="114" t="s">
        <v>31</v>
      </c>
    </row>
    <row r="1336" spans="1:4" s="343" customFormat="1" x14ac:dyDescent="0.3">
      <c r="A1336" s="571"/>
      <c r="B1336" s="344" t="s">
        <v>816</v>
      </c>
      <c r="C1336" s="345">
        <v>500000</v>
      </c>
      <c r="D1336" s="114" t="s">
        <v>31</v>
      </c>
    </row>
    <row r="1337" spans="1:4" s="343" customFormat="1" x14ac:dyDescent="0.3">
      <c r="A1337" s="571"/>
      <c r="B1337" s="344" t="s">
        <v>2089</v>
      </c>
      <c r="C1337" s="345">
        <v>5000</v>
      </c>
      <c r="D1337" s="114" t="s">
        <v>31</v>
      </c>
    </row>
    <row r="1338" spans="1:4" s="343" customFormat="1" x14ac:dyDescent="0.3">
      <c r="A1338" s="571"/>
      <c r="B1338" s="344" t="s">
        <v>2090</v>
      </c>
      <c r="C1338" s="345">
        <v>1600</v>
      </c>
      <c r="D1338" s="114" t="s">
        <v>31</v>
      </c>
    </row>
    <row r="1339" spans="1:4" s="343" customFormat="1" x14ac:dyDescent="0.3">
      <c r="A1339" s="571"/>
      <c r="B1339" s="344" t="s">
        <v>2091</v>
      </c>
      <c r="C1339" s="345">
        <v>40000</v>
      </c>
      <c r="D1339" s="114" t="s">
        <v>31</v>
      </c>
    </row>
    <row r="1340" spans="1:4" s="343" customFormat="1" x14ac:dyDescent="0.3">
      <c r="A1340" s="571"/>
      <c r="B1340" s="344" t="s">
        <v>2092</v>
      </c>
      <c r="C1340" s="345">
        <v>8000</v>
      </c>
      <c r="D1340" s="114" t="s">
        <v>31</v>
      </c>
    </row>
    <row r="1341" spans="1:4" s="343" customFormat="1" x14ac:dyDescent="0.3">
      <c r="A1341" s="571"/>
      <c r="B1341" s="344" t="s">
        <v>2093</v>
      </c>
      <c r="C1341" s="345">
        <v>34942.26</v>
      </c>
      <c r="D1341" s="114" t="s">
        <v>31</v>
      </c>
    </row>
    <row r="1342" spans="1:4" s="343" customFormat="1" x14ac:dyDescent="0.3">
      <c r="A1342" s="571"/>
      <c r="B1342" s="344" t="s">
        <v>2094</v>
      </c>
      <c r="C1342" s="345">
        <v>22500</v>
      </c>
      <c r="D1342" s="114" t="s">
        <v>31</v>
      </c>
    </row>
    <row r="1343" spans="1:4" s="343" customFormat="1" x14ac:dyDescent="0.3">
      <c r="A1343" s="571"/>
      <c r="B1343" s="344" t="s">
        <v>2095</v>
      </c>
      <c r="C1343" s="345">
        <v>25000</v>
      </c>
      <c r="D1343" s="114" t="s">
        <v>31</v>
      </c>
    </row>
    <row r="1344" spans="1:4" s="343" customFormat="1" x14ac:dyDescent="0.3">
      <c r="A1344" s="571"/>
      <c r="B1344" s="344" t="s">
        <v>2096</v>
      </c>
      <c r="C1344" s="345">
        <v>13000</v>
      </c>
      <c r="D1344" s="114" t="s">
        <v>31</v>
      </c>
    </row>
    <row r="1345" spans="1:4" s="343" customFormat="1" x14ac:dyDescent="0.3">
      <c r="A1345" s="150"/>
      <c r="B1345" s="460" t="s">
        <v>1730</v>
      </c>
      <c r="C1345" s="461">
        <f>SUM(C1335:C1344)</f>
        <v>670292.26</v>
      </c>
      <c r="D1345" s="65"/>
    </row>
    <row r="1346" spans="1:4" s="343" customFormat="1" x14ac:dyDescent="0.3">
      <c r="A1346" s="154"/>
      <c r="B1346" s="67" t="s">
        <v>86</v>
      </c>
      <c r="C1346" s="68"/>
      <c r="D1346" s="66"/>
    </row>
    <row r="1347" spans="1:4" s="343" customFormat="1" x14ac:dyDescent="0.3">
      <c r="A1347" s="575">
        <v>15</v>
      </c>
      <c r="B1347" s="344" t="s">
        <v>2067</v>
      </c>
      <c r="C1347" s="345">
        <v>87013</v>
      </c>
      <c r="D1347" s="177" t="s">
        <v>88</v>
      </c>
    </row>
    <row r="1348" spans="1:4" s="343" customFormat="1" ht="21.6" x14ac:dyDescent="0.3">
      <c r="A1348" s="578"/>
      <c r="B1348" s="171" t="s">
        <v>2068</v>
      </c>
      <c r="C1348" s="178">
        <v>55000</v>
      </c>
      <c r="D1348" s="177" t="s">
        <v>88</v>
      </c>
    </row>
    <row r="1349" spans="1:4" s="343" customFormat="1" x14ac:dyDescent="0.3">
      <c r="A1349" s="471"/>
      <c r="B1349" s="462" t="s">
        <v>1729</v>
      </c>
      <c r="C1349" s="459">
        <f>SUM(C1347:C1348)</f>
        <v>142013</v>
      </c>
      <c r="D1349" s="177"/>
    </row>
    <row r="1350" spans="1:4" s="343" customFormat="1" x14ac:dyDescent="0.3">
      <c r="A1350" s="154"/>
      <c r="B1350" s="57" t="s">
        <v>33</v>
      </c>
      <c r="C1350" s="58">
        <f>C1333+C1345+C1349</f>
        <v>2455122.1799999997</v>
      </c>
      <c r="D1350" s="64"/>
    </row>
    <row r="1351" spans="1:4" s="343" customFormat="1" ht="15" x14ac:dyDescent="0.25">
      <c r="A1351" s="154"/>
      <c r="B1351" s="69"/>
      <c r="C1351" s="52"/>
      <c r="D1351" s="66"/>
    </row>
    <row r="1352" spans="1:4" s="343" customFormat="1" x14ac:dyDescent="0.3">
      <c r="A1352" s="154"/>
      <c r="B1352" s="69" t="s">
        <v>37</v>
      </c>
      <c r="C1352" s="68" t="s">
        <v>38</v>
      </c>
      <c r="D1352" s="66"/>
    </row>
    <row r="1353" spans="1:4" s="343" customFormat="1" ht="15" x14ac:dyDescent="0.25">
      <c r="A1353" s="154"/>
      <c r="B1353" s="10"/>
      <c r="D1353" s="66"/>
    </row>
    <row r="1354" spans="1:4" s="148" customFormat="1" x14ac:dyDescent="0.3">
      <c r="A1354" s="5"/>
      <c r="B1354" s="564" t="s">
        <v>8</v>
      </c>
      <c r="C1354" s="564"/>
      <c r="D1354" s="564"/>
    </row>
    <row r="1355" spans="1:4" s="148" customFormat="1" x14ac:dyDescent="0.3">
      <c r="A1355" s="5"/>
      <c r="B1355" s="6"/>
      <c r="C1355" s="7"/>
      <c r="D1355" s="61" t="s">
        <v>9</v>
      </c>
    </row>
    <row r="1356" spans="1:4" s="148" customFormat="1" ht="18.75" customHeight="1" x14ac:dyDescent="0.3">
      <c r="A1356" s="565" t="s">
        <v>762</v>
      </c>
      <c r="B1356" s="565"/>
      <c r="C1356" s="565"/>
      <c r="D1356" s="565"/>
    </row>
    <row r="1357" spans="1:4" s="148" customFormat="1" x14ac:dyDescent="0.3">
      <c r="A1357" s="5"/>
      <c r="B1357" s="8"/>
      <c r="C1357" s="9" t="s">
        <v>2107</v>
      </c>
      <c r="D1357" s="62">
        <v>45415</v>
      </c>
    </row>
    <row r="1358" spans="1:4" s="148" customFormat="1" ht="15" customHeight="1" x14ac:dyDescent="0.3">
      <c r="A1358" s="566" t="s">
        <v>5</v>
      </c>
      <c r="B1358" s="566" t="s">
        <v>6</v>
      </c>
      <c r="C1358" s="567" t="s">
        <v>10</v>
      </c>
      <c r="D1358" s="569" t="s">
        <v>7</v>
      </c>
    </row>
    <row r="1359" spans="1:4" s="148" customFormat="1" x14ac:dyDescent="0.3">
      <c r="A1359" s="563"/>
      <c r="B1359" s="563"/>
      <c r="C1359" s="568"/>
      <c r="D1359" s="569"/>
    </row>
    <row r="1360" spans="1:4" s="148" customFormat="1" x14ac:dyDescent="0.3">
      <c r="A1360" s="347">
        <v>1</v>
      </c>
      <c r="B1360" s="53" t="s">
        <v>2108</v>
      </c>
      <c r="C1360" s="45">
        <v>65967</v>
      </c>
      <c r="D1360" s="70" t="s">
        <v>12</v>
      </c>
    </row>
    <row r="1361" spans="1:6" s="343" customFormat="1" x14ac:dyDescent="0.3">
      <c r="A1361" s="347">
        <v>2</v>
      </c>
      <c r="B1361" s="53" t="s">
        <v>2112</v>
      </c>
      <c r="C1361" s="45">
        <v>23800</v>
      </c>
      <c r="D1361" s="70" t="s">
        <v>12</v>
      </c>
    </row>
    <row r="1362" spans="1:6" s="148" customFormat="1" x14ac:dyDescent="0.3">
      <c r="A1362" s="347">
        <v>3</v>
      </c>
      <c r="B1362" s="344" t="s">
        <v>2115</v>
      </c>
      <c r="C1362" s="345">
        <v>95770.93</v>
      </c>
      <c r="D1362" s="346" t="s">
        <v>12</v>
      </c>
    </row>
    <row r="1363" spans="1:6" s="148" customFormat="1" x14ac:dyDescent="0.3">
      <c r="A1363" s="347">
        <v>4</v>
      </c>
      <c r="B1363" s="344" t="s">
        <v>2116</v>
      </c>
      <c r="C1363" s="345">
        <v>69900</v>
      </c>
      <c r="D1363" s="346" t="s">
        <v>12</v>
      </c>
    </row>
    <row r="1364" spans="1:6" s="148" customFormat="1" x14ac:dyDescent="0.3">
      <c r="A1364" s="347">
        <v>5</v>
      </c>
      <c r="B1364" s="344" t="s">
        <v>2117</v>
      </c>
      <c r="C1364" s="345">
        <v>690</v>
      </c>
      <c r="D1364" s="346" t="s">
        <v>12</v>
      </c>
    </row>
    <row r="1365" spans="1:6" s="148" customFormat="1" x14ac:dyDescent="0.3">
      <c r="A1365" s="558">
        <v>6</v>
      </c>
      <c r="B1365" s="344" t="s">
        <v>2113</v>
      </c>
      <c r="C1365" s="345">
        <v>18750.330000000002</v>
      </c>
      <c r="D1365" s="346" t="s">
        <v>12</v>
      </c>
    </row>
    <row r="1366" spans="1:6" s="148" customFormat="1" x14ac:dyDescent="0.3">
      <c r="A1366" s="573"/>
      <c r="B1366" s="344" t="s">
        <v>2109</v>
      </c>
      <c r="C1366" s="345">
        <v>56251.58</v>
      </c>
      <c r="D1366" s="346" t="s">
        <v>12</v>
      </c>
    </row>
    <row r="1367" spans="1:6" s="148" customFormat="1" x14ac:dyDescent="0.3">
      <c r="A1367" s="573"/>
      <c r="B1367" s="344" t="s">
        <v>2110</v>
      </c>
      <c r="C1367" s="345">
        <v>3750.11</v>
      </c>
      <c r="D1367" s="346" t="s">
        <v>12</v>
      </c>
    </row>
    <row r="1368" spans="1:6" s="148" customFormat="1" ht="12.75" customHeight="1" x14ac:dyDescent="0.3">
      <c r="A1368" s="573"/>
      <c r="B1368" s="344" t="s">
        <v>2114</v>
      </c>
      <c r="C1368" s="345">
        <v>32813.42</v>
      </c>
      <c r="D1368" s="346" t="s">
        <v>12</v>
      </c>
    </row>
    <row r="1369" spans="1:6" s="148" customFormat="1" x14ac:dyDescent="0.3">
      <c r="A1369" s="573"/>
      <c r="B1369" s="344" t="s">
        <v>2111</v>
      </c>
      <c r="C1369" s="345">
        <v>6562.68</v>
      </c>
      <c r="D1369" s="346" t="s">
        <v>12</v>
      </c>
      <c r="E1369"/>
      <c r="F1369"/>
    </row>
    <row r="1370" spans="1:6" s="148" customFormat="1" x14ac:dyDescent="0.3">
      <c r="A1370" s="573"/>
      <c r="B1370" s="344" t="s">
        <v>2118</v>
      </c>
      <c r="C1370" s="345">
        <v>56251.58</v>
      </c>
      <c r="D1370" s="346" t="s">
        <v>12</v>
      </c>
      <c r="E1370"/>
      <c r="F1370"/>
    </row>
    <row r="1371" spans="1:6" s="148" customFormat="1" x14ac:dyDescent="0.3">
      <c r="A1371" s="558">
        <v>7</v>
      </c>
      <c r="B1371" s="344" t="s">
        <v>2119</v>
      </c>
      <c r="C1371" s="345">
        <v>52095.199999999997</v>
      </c>
      <c r="D1371" s="346" t="s">
        <v>12</v>
      </c>
      <c r="E1371"/>
      <c r="F1371"/>
    </row>
    <row r="1372" spans="1:6" s="148" customFormat="1" ht="12.75" customHeight="1" x14ac:dyDescent="0.3">
      <c r="A1372" s="573"/>
      <c r="B1372" s="344" t="s">
        <v>2120</v>
      </c>
      <c r="C1372" s="345">
        <v>52095.199999999997</v>
      </c>
      <c r="D1372" s="346" t="s">
        <v>12</v>
      </c>
      <c r="E1372"/>
      <c r="F1372"/>
    </row>
    <row r="1373" spans="1:6" s="148" customFormat="1" ht="15" customHeight="1" x14ac:dyDescent="0.3">
      <c r="A1373" s="560"/>
      <c r="B1373" s="344" t="s">
        <v>2121</v>
      </c>
      <c r="C1373" s="345">
        <v>52095.199999999997</v>
      </c>
      <c r="D1373" s="346" t="s">
        <v>12</v>
      </c>
      <c r="E1373"/>
      <c r="F1373"/>
    </row>
    <row r="1374" spans="1:6" s="148" customFormat="1" x14ac:dyDescent="0.3">
      <c r="A1374" s="560"/>
      <c r="B1374" s="344" t="s">
        <v>2122</v>
      </c>
      <c r="C1374" s="345">
        <v>52095.199999999997</v>
      </c>
      <c r="D1374" s="346" t="s">
        <v>12</v>
      </c>
      <c r="E1374"/>
      <c r="F1374"/>
    </row>
    <row r="1375" spans="1:6" s="148" customFormat="1" x14ac:dyDescent="0.3">
      <c r="A1375" s="560"/>
      <c r="B1375" s="344" t="s">
        <v>2123</v>
      </c>
      <c r="C1375" s="345">
        <v>52095.199999999997</v>
      </c>
      <c r="D1375" s="346" t="s">
        <v>12</v>
      </c>
      <c r="E1375"/>
      <c r="F1375"/>
    </row>
    <row r="1376" spans="1:6" s="343" customFormat="1" x14ac:dyDescent="0.3">
      <c r="A1376" s="560"/>
      <c r="B1376" s="344" t="s">
        <v>2124</v>
      </c>
      <c r="C1376" s="345">
        <v>52095.199999999997</v>
      </c>
      <c r="D1376" s="346" t="s">
        <v>12</v>
      </c>
    </row>
    <row r="1377" spans="1:6" s="343" customFormat="1" x14ac:dyDescent="0.3">
      <c r="A1377" s="560"/>
      <c r="B1377" s="344" t="s">
        <v>2125</v>
      </c>
      <c r="C1377" s="345">
        <v>52095.199999999997</v>
      </c>
      <c r="D1377" s="346" t="s">
        <v>12</v>
      </c>
    </row>
    <row r="1378" spans="1:6" s="343" customFormat="1" x14ac:dyDescent="0.3">
      <c r="A1378" s="560"/>
      <c r="B1378" s="344" t="s">
        <v>2126</v>
      </c>
      <c r="C1378" s="345">
        <v>59909.48</v>
      </c>
      <c r="D1378" s="346" t="s">
        <v>12</v>
      </c>
    </row>
    <row r="1379" spans="1:6" s="343" customFormat="1" x14ac:dyDescent="0.3">
      <c r="A1379" s="560"/>
      <c r="B1379" s="344" t="s">
        <v>2127</v>
      </c>
      <c r="C1379" s="345">
        <v>59909.48</v>
      </c>
      <c r="D1379" s="346" t="s">
        <v>12</v>
      </c>
    </row>
    <row r="1380" spans="1:6" s="343" customFormat="1" x14ac:dyDescent="0.3">
      <c r="A1380" s="560"/>
      <c r="B1380" s="344" t="s">
        <v>2128</v>
      </c>
      <c r="C1380" s="345">
        <v>54699.96</v>
      </c>
      <c r="D1380" s="346" t="s">
        <v>12</v>
      </c>
    </row>
    <row r="1381" spans="1:6" s="148" customFormat="1" x14ac:dyDescent="0.3">
      <c r="A1381" s="347"/>
      <c r="B1381" s="344" t="s">
        <v>2134</v>
      </c>
      <c r="C1381" s="345">
        <v>35000</v>
      </c>
      <c r="D1381" s="346" t="s">
        <v>12</v>
      </c>
      <c r="E1381"/>
      <c r="F1381"/>
    </row>
    <row r="1382" spans="1:6" s="148" customFormat="1" x14ac:dyDescent="0.3">
      <c r="A1382" s="211"/>
      <c r="B1382" s="213" t="s">
        <v>34</v>
      </c>
      <c r="C1382" s="214">
        <f>SUM(C1360:C1381)</f>
        <v>1004692.9499999997</v>
      </c>
      <c r="D1382" s="212"/>
      <c r="E1382"/>
      <c r="F1382"/>
    </row>
    <row r="1383" spans="1:6" s="148" customFormat="1" x14ac:dyDescent="0.3">
      <c r="A1383" s="153"/>
      <c r="B1383" s="57" t="s">
        <v>32</v>
      </c>
      <c r="C1383" s="58">
        <f>C1382</f>
        <v>1004692.9499999997</v>
      </c>
      <c r="D1383" s="64"/>
      <c r="E1383"/>
      <c r="F1383"/>
    </row>
    <row r="1384" spans="1:6" s="148" customFormat="1" ht="29.25" customHeight="1" x14ac:dyDescent="0.3">
      <c r="A1384" s="154"/>
      <c r="B1384" s="175" t="s">
        <v>3</v>
      </c>
      <c r="C1384" s="176"/>
      <c r="D1384" s="66"/>
      <c r="E1384"/>
      <c r="F1384"/>
    </row>
    <row r="1385" spans="1:6" s="148" customFormat="1" x14ac:dyDescent="0.3">
      <c r="A1385" s="577">
        <v>8</v>
      </c>
      <c r="B1385" s="344" t="s">
        <v>2129</v>
      </c>
      <c r="C1385" s="345">
        <v>21000</v>
      </c>
      <c r="D1385" s="114" t="s">
        <v>31</v>
      </c>
      <c r="E1385"/>
      <c r="F1385"/>
    </row>
    <row r="1386" spans="1:6" s="148" customFormat="1" ht="12" customHeight="1" x14ac:dyDescent="0.3">
      <c r="A1386" s="571"/>
      <c r="B1386" s="344" t="s">
        <v>2130</v>
      </c>
      <c r="C1386" s="345">
        <v>25000</v>
      </c>
      <c r="D1386" s="114" t="s">
        <v>31</v>
      </c>
      <c r="E1386"/>
      <c r="F1386"/>
    </row>
    <row r="1387" spans="1:6" s="148" customFormat="1" ht="12" customHeight="1" x14ac:dyDescent="0.3">
      <c r="A1387" s="571"/>
      <c r="B1387" s="344"/>
      <c r="C1387" s="345"/>
      <c r="D1387" s="114" t="s">
        <v>31</v>
      </c>
      <c r="E1387"/>
      <c r="F1387"/>
    </row>
    <row r="1388" spans="1:6" s="148" customFormat="1" x14ac:dyDescent="0.3">
      <c r="A1388" s="150"/>
      <c r="B1388" s="460" t="s">
        <v>1730</v>
      </c>
      <c r="C1388" s="461">
        <f>SUM(C1385:C1387)</f>
        <v>46000</v>
      </c>
      <c r="D1388" s="65"/>
      <c r="E1388"/>
      <c r="F1388"/>
    </row>
    <row r="1389" spans="1:6" s="148" customFormat="1" x14ac:dyDescent="0.3">
      <c r="A1389" s="154"/>
      <c r="B1389" s="57" t="s">
        <v>33</v>
      </c>
      <c r="C1389" s="58">
        <f>C1383+C1388</f>
        <v>1050692.9499999997</v>
      </c>
      <c r="D1389" s="64"/>
      <c r="E1389"/>
      <c r="F1389"/>
    </row>
    <row r="1390" spans="1:6" s="148" customFormat="1" ht="15" x14ac:dyDescent="0.25">
      <c r="A1390" s="154"/>
      <c r="B1390" s="69"/>
      <c r="C1390" s="52"/>
      <c r="D1390" s="66"/>
      <c r="E1390"/>
      <c r="F1390"/>
    </row>
    <row r="1391" spans="1:6" s="148" customFormat="1" x14ac:dyDescent="0.3">
      <c r="A1391" s="154"/>
      <c r="B1391" s="69" t="s">
        <v>37</v>
      </c>
      <c r="C1391" s="68" t="s">
        <v>38</v>
      </c>
      <c r="D1391" s="66"/>
      <c r="E1391"/>
      <c r="F1391"/>
    </row>
    <row r="1392" spans="1:6" s="148" customFormat="1" ht="15" x14ac:dyDescent="0.25">
      <c r="A1392"/>
      <c r="B1392"/>
      <c r="E1392"/>
      <c r="F1392"/>
    </row>
    <row r="1393" spans="1:6" s="148" customFormat="1" ht="15" x14ac:dyDescent="0.25">
      <c r="A1393"/>
      <c r="B1393"/>
      <c r="E1393"/>
      <c r="F1393"/>
    </row>
    <row r="1394" spans="1:6" s="148" customFormat="1" ht="15" x14ac:dyDescent="0.25">
      <c r="A1394"/>
      <c r="B1394"/>
      <c r="E1394"/>
      <c r="F1394"/>
    </row>
    <row r="1395" spans="1:6" s="343" customFormat="1" ht="15" x14ac:dyDescent="0.25">
      <c r="A1395" s="154"/>
      <c r="B1395" s="10"/>
      <c r="D1395" s="66"/>
    </row>
    <row r="1396" spans="1:6" s="343" customFormat="1" x14ac:dyDescent="0.3">
      <c r="A1396" s="5"/>
      <c r="B1396" s="564" t="s">
        <v>8</v>
      </c>
      <c r="C1396" s="564"/>
      <c r="D1396" s="564"/>
    </row>
    <row r="1397" spans="1:6" s="343" customFormat="1" x14ac:dyDescent="0.3">
      <c r="A1397" s="5"/>
      <c r="B1397" s="6"/>
      <c r="C1397" s="7"/>
      <c r="D1397" s="61" t="s">
        <v>9</v>
      </c>
    </row>
    <row r="1398" spans="1:6" s="343" customFormat="1" ht="29.25" customHeight="1" x14ac:dyDescent="0.3">
      <c r="A1398" s="565" t="s">
        <v>762</v>
      </c>
      <c r="B1398" s="565"/>
      <c r="C1398" s="565"/>
      <c r="D1398" s="565"/>
    </row>
    <row r="1399" spans="1:6" s="343" customFormat="1" x14ac:dyDescent="0.3">
      <c r="A1399" s="5"/>
      <c r="B1399" s="8"/>
      <c r="C1399" s="9" t="s">
        <v>2150</v>
      </c>
      <c r="D1399" s="62">
        <v>45420</v>
      </c>
    </row>
    <row r="1400" spans="1:6" s="343" customFormat="1" ht="12" customHeight="1" x14ac:dyDescent="0.3">
      <c r="A1400" s="566" t="s">
        <v>5</v>
      </c>
      <c r="B1400" s="566" t="s">
        <v>6</v>
      </c>
      <c r="C1400" s="567" t="s">
        <v>10</v>
      </c>
      <c r="D1400" s="569" t="s">
        <v>7</v>
      </c>
    </row>
    <row r="1401" spans="1:6" s="343" customFormat="1" ht="12" customHeight="1" x14ac:dyDescent="0.3">
      <c r="A1401" s="563"/>
      <c r="B1401" s="563"/>
      <c r="C1401" s="568"/>
      <c r="D1401" s="569"/>
    </row>
    <row r="1402" spans="1:6" s="343" customFormat="1" ht="21.6" x14ac:dyDescent="0.3">
      <c r="A1402" s="347">
        <v>1</v>
      </c>
      <c r="B1402" s="53" t="s">
        <v>2151</v>
      </c>
      <c r="C1402" s="45">
        <v>78161</v>
      </c>
      <c r="D1402" s="70" t="s">
        <v>12</v>
      </c>
    </row>
    <row r="1403" spans="1:6" s="343" customFormat="1" ht="21.6" x14ac:dyDescent="0.3">
      <c r="A1403" s="558">
        <v>2</v>
      </c>
      <c r="B1403" s="53" t="s">
        <v>2152</v>
      </c>
      <c r="C1403" s="45">
        <v>205977.60000000001</v>
      </c>
      <c r="D1403" s="70" t="s">
        <v>12</v>
      </c>
    </row>
    <row r="1404" spans="1:6" s="343" customFormat="1" x14ac:dyDescent="0.3">
      <c r="A1404" s="574"/>
      <c r="B1404" s="344" t="s">
        <v>2153</v>
      </c>
      <c r="C1404" s="345">
        <v>2852.3</v>
      </c>
      <c r="D1404" s="346" t="s">
        <v>12</v>
      </c>
    </row>
    <row r="1405" spans="1:6" s="343" customFormat="1" x14ac:dyDescent="0.3">
      <c r="A1405" s="347">
        <v>3</v>
      </c>
      <c r="B1405" s="344" t="s">
        <v>2154</v>
      </c>
      <c r="C1405" s="345">
        <v>19600</v>
      </c>
      <c r="D1405" s="346" t="s">
        <v>12</v>
      </c>
    </row>
    <row r="1406" spans="1:6" s="343" customFormat="1" x14ac:dyDescent="0.3">
      <c r="A1406" s="347">
        <v>4</v>
      </c>
      <c r="B1406" s="344" t="s">
        <v>2155</v>
      </c>
      <c r="C1406" s="345">
        <v>18960</v>
      </c>
      <c r="D1406" s="346" t="s">
        <v>12</v>
      </c>
    </row>
    <row r="1407" spans="1:6" s="343" customFormat="1" x14ac:dyDescent="0.3">
      <c r="A1407" s="558">
        <v>5</v>
      </c>
      <c r="B1407" s="344" t="s">
        <v>2156</v>
      </c>
      <c r="C1407" s="345">
        <v>23820</v>
      </c>
      <c r="D1407" s="346" t="s">
        <v>12</v>
      </c>
    </row>
    <row r="1408" spans="1:6" s="343" customFormat="1" x14ac:dyDescent="0.3">
      <c r="A1408" s="574"/>
      <c r="B1408" s="344" t="s">
        <v>2157</v>
      </c>
      <c r="C1408" s="345">
        <v>7000</v>
      </c>
      <c r="D1408" s="346" t="s">
        <v>12</v>
      </c>
    </row>
    <row r="1409" spans="1:4" s="343" customFormat="1" x14ac:dyDescent="0.3">
      <c r="A1409" s="347">
        <v>6</v>
      </c>
      <c r="B1409" s="344" t="s">
        <v>2158</v>
      </c>
      <c r="C1409" s="345">
        <v>46400</v>
      </c>
      <c r="D1409" s="346" t="s">
        <v>12</v>
      </c>
    </row>
    <row r="1410" spans="1:4" s="343" customFormat="1" x14ac:dyDescent="0.3">
      <c r="A1410" s="347">
        <v>7</v>
      </c>
      <c r="B1410" s="344" t="s">
        <v>2159</v>
      </c>
      <c r="C1410" s="345">
        <v>33000</v>
      </c>
      <c r="D1410" s="346" t="s">
        <v>12</v>
      </c>
    </row>
    <row r="1411" spans="1:4" s="343" customFormat="1" x14ac:dyDescent="0.3">
      <c r="A1411" s="347">
        <v>8</v>
      </c>
      <c r="B1411" s="344" t="s">
        <v>2162</v>
      </c>
      <c r="C1411" s="345">
        <v>472180</v>
      </c>
      <c r="D1411" s="346" t="s">
        <v>12</v>
      </c>
    </row>
    <row r="1412" spans="1:4" s="343" customFormat="1" x14ac:dyDescent="0.3">
      <c r="A1412" s="347">
        <v>9</v>
      </c>
      <c r="B1412" s="344" t="s">
        <v>2160</v>
      </c>
      <c r="C1412" s="345">
        <v>16100</v>
      </c>
      <c r="D1412" s="346" t="s">
        <v>12</v>
      </c>
    </row>
    <row r="1413" spans="1:4" s="343" customFormat="1" x14ac:dyDescent="0.3">
      <c r="A1413" s="347">
        <v>10</v>
      </c>
      <c r="B1413" s="344" t="s">
        <v>2161</v>
      </c>
      <c r="C1413" s="345">
        <v>544</v>
      </c>
      <c r="D1413" s="346" t="s">
        <v>12</v>
      </c>
    </row>
    <row r="1414" spans="1:4" s="343" customFormat="1" x14ac:dyDescent="0.3">
      <c r="A1414" s="347"/>
      <c r="B1414" s="344"/>
      <c r="C1414" s="345"/>
      <c r="D1414" s="346" t="s">
        <v>12</v>
      </c>
    </row>
    <row r="1415" spans="1:4" s="343" customFormat="1" x14ac:dyDescent="0.3">
      <c r="A1415" s="211"/>
      <c r="B1415" s="213" t="s">
        <v>34</v>
      </c>
      <c r="C1415" s="214">
        <f>SUM(C1402:C1414)</f>
        <v>924594.89999999991</v>
      </c>
      <c r="D1415" s="212"/>
    </row>
    <row r="1416" spans="1:4" s="343" customFormat="1" x14ac:dyDescent="0.3">
      <c r="A1416" s="152" t="s">
        <v>30</v>
      </c>
      <c r="B1416" s="49"/>
      <c r="C1416" s="345"/>
      <c r="D1416" s="346"/>
    </row>
    <row r="1417" spans="1:4" s="343" customFormat="1" x14ac:dyDescent="0.3">
      <c r="A1417" s="347">
        <v>11</v>
      </c>
      <c r="B1417" s="344" t="s">
        <v>2163</v>
      </c>
      <c r="C1417" s="345">
        <v>64950</v>
      </c>
      <c r="D1417" s="346" t="s">
        <v>13</v>
      </c>
    </row>
    <row r="1418" spans="1:4" s="343" customFormat="1" x14ac:dyDescent="0.3">
      <c r="A1418" s="347">
        <v>12</v>
      </c>
      <c r="B1418" s="344" t="s">
        <v>2164</v>
      </c>
      <c r="C1418" s="345">
        <v>25000</v>
      </c>
      <c r="D1418" s="346" t="s">
        <v>13</v>
      </c>
    </row>
    <row r="1419" spans="1:4" s="343" customFormat="1" x14ac:dyDescent="0.3">
      <c r="A1419" s="347">
        <v>13</v>
      </c>
      <c r="B1419" s="344" t="s">
        <v>2165</v>
      </c>
      <c r="C1419" s="345">
        <v>99000</v>
      </c>
      <c r="D1419" s="346" t="s">
        <v>13</v>
      </c>
    </row>
    <row r="1420" spans="1:4" s="343" customFormat="1" x14ac:dyDescent="0.3">
      <c r="A1420" s="347">
        <v>14</v>
      </c>
      <c r="B1420" s="344" t="s">
        <v>2166</v>
      </c>
      <c r="C1420" s="345">
        <v>10000</v>
      </c>
      <c r="D1420" s="346" t="s">
        <v>13</v>
      </c>
    </row>
    <row r="1421" spans="1:4" s="343" customFormat="1" ht="15" x14ac:dyDescent="0.25">
      <c r="A1421" s="478"/>
      <c r="B1421" s="344"/>
      <c r="C1421" s="345"/>
      <c r="D1421" s="346" t="s">
        <v>13</v>
      </c>
    </row>
    <row r="1422" spans="1:4" s="343" customFormat="1" x14ac:dyDescent="0.3">
      <c r="A1422" s="347"/>
      <c r="B1422" s="59" t="s">
        <v>36</v>
      </c>
      <c r="C1422" s="60">
        <f>SUM(C1417:C1421)</f>
        <v>198950</v>
      </c>
      <c r="D1422" s="346"/>
    </row>
    <row r="1423" spans="1:4" s="343" customFormat="1" x14ac:dyDescent="0.3">
      <c r="A1423" s="153"/>
      <c r="B1423" s="57" t="s">
        <v>32</v>
      </c>
      <c r="C1423" s="58">
        <f>C1415+C1422</f>
        <v>1123544.8999999999</v>
      </c>
      <c r="D1423" s="64"/>
    </row>
    <row r="1424" spans="1:4" s="343" customFormat="1" ht="15" x14ac:dyDescent="0.25">
      <c r="A1424" s="154"/>
      <c r="B1424" s="69"/>
      <c r="C1424" s="52"/>
      <c r="D1424" s="66"/>
    </row>
    <row r="1425" spans="1:6" s="343" customFormat="1" x14ac:dyDescent="0.3">
      <c r="A1425" s="154"/>
      <c r="B1425" s="69" t="s">
        <v>37</v>
      </c>
      <c r="C1425" s="68" t="s">
        <v>38</v>
      </c>
      <c r="D1425" s="66"/>
    </row>
    <row r="1426" spans="1:6" s="148" customFormat="1" ht="15" x14ac:dyDescent="0.25">
      <c r="A1426"/>
      <c r="B1426"/>
      <c r="E1426"/>
      <c r="F1426"/>
    </row>
    <row r="1427" spans="1:6" s="148" customFormat="1" ht="15" x14ac:dyDescent="0.25">
      <c r="A1427"/>
      <c r="B1427"/>
      <c r="E1427"/>
      <c r="F1427"/>
    </row>
    <row r="1428" spans="1:6" s="343" customFormat="1" x14ac:dyDescent="0.3">
      <c r="A1428" s="5"/>
      <c r="B1428" s="564" t="s">
        <v>8</v>
      </c>
      <c r="C1428" s="564"/>
      <c r="D1428" s="564"/>
    </row>
    <row r="1429" spans="1:6" s="343" customFormat="1" x14ac:dyDescent="0.3">
      <c r="A1429" s="5"/>
      <c r="B1429" s="6"/>
      <c r="C1429" s="7"/>
      <c r="D1429" s="61" t="s">
        <v>9</v>
      </c>
    </row>
    <row r="1430" spans="1:6" s="343" customFormat="1" ht="29.25" customHeight="1" x14ac:dyDescent="0.3">
      <c r="A1430" s="565" t="s">
        <v>762</v>
      </c>
      <c r="B1430" s="565"/>
      <c r="C1430" s="565"/>
      <c r="D1430" s="565"/>
    </row>
    <row r="1431" spans="1:6" s="343" customFormat="1" x14ac:dyDescent="0.3">
      <c r="A1431" s="5"/>
      <c r="B1431" s="8"/>
      <c r="C1431" s="9" t="s">
        <v>2174</v>
      </c>
      <c r="D1431" s="62">
        <v>45429</v>
      </c>
    </row>
    <row r="1432" spans="1:6" s="343" customFormat="1" ht="12" customHeight="1" x14ac:dyDescent="0.3">
      <c r="A1432" s="566" t="s">
        <v>5</v>
      </c>
      <c r="B1432" s="566" t="s">
        <v>6</v>
      </c>
      <c r="C1432" s="567" t="s">
        <v>10</v>
      </c>
      <c r="D1432" s="569" t="s">
        <v>7</v>
      </c>
    </row>
    <row r="1433" spans="1:6" s="343" customFormat="1" ht="12" customHeight="1" x14ac:dyDescent="0.3">
      <c r="A1433" s="563"/>
      <c r="B1433" s="563"/>
      <c r="C1433" s="568"/>
      <c r="D1433" s="569"/>
    </row>
    <row r="1434" spans="1:6" s="343" customFormat="1" ht="21.6" x14ac:dyDescent="0.3">
      <c r="A1434" s="347">
        <v>1</v>
      </c>
      <c r="B1434" s="344" t="s">
        <v>150</v>
      </c>
      <c r="C1434" s="345">
        <v>478836.5</v>
      </c>
      <c r="D1434" s="346" t="s">
        <v>12</v>
      </c>
    </row>
    <row r="1435" spans="1:6" s="343" customFormat="1" ht="21.6" x14ac:dyDescent="0.3">
      <c r="A1435" s="347">
        <v>2</v>
      </c>
      <c r="B1435" s="344" t="s">
        <v>2175</v>
      </c>
      <c r="C1435" s="345">
        <v>499000</v>
      </c>
      <c r="D1435" s="346" t="s">
        <v>12</v>
      </c>
    </row>
    <row r="1436" spans="1:6" s="343" customFormat="1" x14ac:dyDescent="0.3">
      <c r="A1436" s="347">
        <v>3</v>
      </c>
      <c r="B1436" s="344" t="s">
        <v>2176</v>
      </c>
      <c r="C1436" s="345">
        <v>223200</v>
      </c>
      <c r="D1436" s="346" t="s">
        <v>12</v>
      </c>
    </row>
    <row r="1437" spans="1:6" s="343" customFormat="1" x14ac:dyDescent="0.3">
      <c r="A1437" s="347">
        <v>4</v>
      </c>
      <c r="B1437" s="344" t="s">
        <v>2177</v>
      </c>
      <c r="C1437" s="345">
        <v>12800</v>
      </c>
      <c r="D1437" s="346" t="s">
        <v>12</v>
      </c>
    </row>
    <row r="1438" spans="1:6" s="343" customFormat="1" x14ac:dyDescent="0.3">
      <c r="A1438" s="347">
        <v>5</v>
      </c>
      <c r="B1438" s="344" t="s">
        <v>2178</v>
      </c>
      <c r="C1438" s="345">
        <v>2000</v>
      </c>
      <c r="D1438" s="346" t="s">
        <v>12</v>
      </c>
    </row>
    <row r="1439" spans="1:6" s="343" customFormat="1" x14ac:dyDescent="0.3">
      <c r="A1439" s="558">
        <v>6</v>
      </c>
      <c r="B1439" s="344" t="s">
        <v>2179</v>
      </c>
      <c r="C1439" s="345">
        <v>56167</v>
      </c>
      <c r="D1439" s="346" t="s">
        <v>12</v>
      </c>
    </row>
    <row r="1440" spans="1:6" s="343" customFormat="1" x14ac:dyDescent="0.3">
      <c r="A1440" s="574"/>
      <c r="B1440" s="344" t="s">
        <v>2180</v>
      </c>
      <c r="C1440" s="345">
        <v>134170.65</v>
      </c>
      <c r="D1440" s="346" t="s">
        <v>12</v>
      </c>
    </row>
    <row r="1441" spans="1:4" s="343" customFormat="1" x14ac:dyDescent="0.3">
      <c r="A1441" s="347">
        <v>7</v>
      </c>
      <c r="B1441" s="344" t="s">
        <v>2181</v>
      </c>
      <c r="C1441" s="345">
        <v>31231.25</v>
      </c>
      <c r="D1441" s="346" t="s">
        <v>12</v>
      </c>
    </row>
    <row r="1442" spans="1:4" s="343" customFormat="1" x14ac:dyDescent="0.3">
      <c r="A1442" s="558">
        <v>8</v>
      </c>
      <c r="B1442" s="344" t="s">
        <v>1633</v>
      </c>
      <c r="C1442" s="345">
        <v>99571.199999999997</v>
      </c>
      <c r="D1442" s="346" t="s">
        <v>12</v>
      </c>
    </row>
    <row r="1443" spans="1:4" s="343" customFormat="1" x14ac:dyDescent="0.3">
      <c r="A1443" s="573"/>
      <c r="B1443" s="344" t="s">
        <v>2187</v>
      </c>
      <c r="C1443" s="345">
        <v>94950</v>
      </c>
      <c r="D1443" s="346" t="s">
        <v>12</v>
      </c>
    </row>
    <row r="1444" spans="1:4" s="343" customFormat="1" x14ac:dyDescent="0.3">
      <c r="A1444" s="573"/>
      <c r="B1444" s="344" t="s">
        <v>2188</v>
      </c>
      <c r="C1444" s="345">
        <v>99000</v>
      </c>
      <c r="D1444" s="346" t="s">
        <v>12</v>
      </c>
    </row>
    <row r="1445" spans="1:4" s="343" customFormat="1" x14ac:dyDescent="0.3">
      <c r="A1445" s="573"/>
      <c r="B1445" s="344" t="s">
        <v>2189</v>
      </c>
      <c r="C1445" s="345">
        <v>99000</v>
      </c>
      <c r="D1445" s="346" t="s">
        <v>12</v>
      </c>
    </row>
    <row r="1446" spans="1:4" s="343" customFormat="1" x14ac:dyDescent="0.3">
      <c r="A1446" s="574"/>
      <c r="B1446" s="344" t="s">
        <v>2190</v>
      </c>
      <c r="C1446" s="345">
        <v>99000</v>
      </c>
      <c r="D1446" s="346" t="s">
        <v>12</v>
      </c>
    </row>
    <row r="1447" spans="1:4" s="343" customFormat="1" x14ac:dyDescent="0.3">
      <c r="A1447" s="558">
        <v>9</v>
      </c>
      <c r="B1447" s="344" t="s">
        <v>2195</v>
      </c>
      <c r="C1447" s="345">
        <v>37501.06</v>
      </c>
      <c r="D1447" s="346" t="s">
        <v>12</v>
      </c>
    </row>
    <row r="1448" spans="1:4" s="343" customFormat="1" x14ac:dyDescent="0.3">
      <c r="A1448" s="573"/>
      <c r="B1448" s="344" t="s">
        <v>2196</v>
      </c>
      <c r="C1448" s="345">
        <v>28125.79</v>
      </c>
      <c r="D1448" s="346" t="s">
        <v>12</v>
      </c>
    </row>
    <row r="1449" spans="1:4" s="343" customFormat="1" x14ac:dyDescent="0.3">
      <c r="A1449" s="573"/>
      <c r="B1449" s="344" t="s">
        <v>2197</v>
      </c>
      <c r="C1449" s="345">
        <v>9375.26</v>
      </c>
      <c r="D1449" s="346" t="s">
        <v>12</v>
      </c>
    </row>
    <row r="1450" spans="1:4" s="343" customFormat="1" x14ac:dyDescent="0.3">
      <c r="A1450" s="573"/>
      <c r="B1450" s="344" t="s">
        <v>1870</v>
      </c>
      <c r="C1450" s="345">
        <v>9375.26</v>
      </c>
      <c r="D1450" s="346" t="s">
        <v>12</v>
      </c>
    </row>
    <row r="1451" spans="1:4" s="343" customFormat="1" x14ac:dyDescent="0.3">
      <c r="A1451" s="573"/>
      <c r="B1451" s="344" t="s">
        <v>2198</v>
      </c>
      <c r="C1451" s="345">
        <v>33844.699999999997</v>
      </c>
      <c r="D1451" s="346" t="s">
        <v>12</v>
      </c>
    </row>
    <row r="1452" spans="1:4" s="343" customFormat="1" x14ac:dyDescent="0.3">
      <c r="A1452" s="573"/>
      <c r="B1452" s="344" t="s">
        <v>1869</v>
      </c>
      <c r="C1452" s="345">
        <v>16250.46</v>
      </c>
      <c r="D1452" s="346" t="s">
        <v>12</v>
      </c>
    </row>
    <row r="1453" spans="1:4" s="343" customFormat="1" x14ac:dyDescent="0.3">
      <c r="A1453" s="573"/>
      <c r="B1453" s="344" t="s">
        <v>2199</v>
      </c>
      <c r="C1453" s="345">
        <v>6250.18</v>
      </c>
      <c r="D1453" s="346" t="s">
        <v>12</v>
      </c>
    </row>
    <row r="1454" spans="1:4" s="343" customFormat="1" x14ac:dyDescent="0.3">
      <c r="A1454" s="573"/>
      <c r="B1454" s="344" t="s">
        <v>1693</v>
      </c>
      <c r="C1454" s="345">
        <v>3125.09</v>
      </c>
      <c r="D1454" s="346" t="s">
        <v>12</v>
      </c>
    </row>
    <row r="1455" spans="1:4" s="343" customFormat="1" x14ac:dyDescent="0.3">
      <c r="A1455" s="574"/>
      <c r="B1455" s="344" t="s">
        <v>2200</v>
      </c>
      <c r="C1455" s="345">
        <v>18750.53</v>
      </c>
      <c r="D1455" s="346" t="s">
        <v>12</v>
      </c>
    </row>
    <row r="1456" spans="1:4" s="343" customFormat="1" x14ac:dyDescent="0.3">
      <c r="A1456" s="347"/>
      <c r="B1456" s="344"/>
      <c r="C1456" s="345"/>
      <c r="D1456" s="346" t="s">
        <v>12</v>
      </c>
    </row>
    <row r="1457" spans="1:4" s="343" customFormat="1" x14ac:dyDescent="0.3">
      <c r="A1457" s="347"/>
      <c r="B1457" s="344"/>
      <c r="C1457" s="345"/>
      <c r="D1457" s="346" t="s">
        <v>12</v>
      </c>
    </row>
    <row r="1458" spans="1:4" s="343" customFormat="1" x14ac:dyDescent="0.3">
      <c r="A1458" s="211"/>
      <c r="B1458" s="213" t="s">
        <v>34</v>
      </c>
      <c r="C1458" s="214">
        <f>SUM(C1434:C1457)</f>
        <v>2091524.93</v>
      </c>
      <c r="D1458" s="212"/>
    </row>
    <row r="1459" spans="1:4" s="343" customFormat="1" x14ac:dyDescent="0.3">
      <c r="A1459" s="152" t="s">
        <v>30</v>
      </c>
      <c r="B1459" s="49"/>
      <c r="C1459" s="345"/>
      <c r="D1459" s="346"/>
    </row>
    <row r="1460" spans="1:4" s="343" customFormat="1" x14ac:dyDescent="0.3">
      <c r="A1460" s="558">
        <v>10</v>
      </c>
      <c r="B1460" s="344" t="s">
        <v>2182</v>
      </c>
      <c r="C1460" s="345">
        <v>74834.48</v>
      </c>
      <c r="D1460" s="346" t="s">
        <v>13</v>
      </c>
    </row>
    <row r="1461" spans="1:4" s="343" customFormat="1" x14ac:dyDescent="0.3">
      <c r="A1461" s="573"/>
      <c r="B1461" s="344" t="s">
        <v>2183</v>
      </c>
      <c r="C1461" s="345">
        <v>74834.48</v>
      </c>
      <c r="D1461" s="346" t="s">
        <v>13</v>
      </c>
    </row>
    <row r="1462" spans="1:4" s="343" customFormat="1" x14ac:dyDescent="0.3">
      <c r="A1462" s="574"/>
      <c r="B1462" s="344" t="s">
        <v>2184</v>
      </c>
      <c r="C1462" s="345">
        <v>74834.48</v>
      </c>
      <c r="D1462" s="346" t="s">
        <v>13</v>
      </c>
    </row>
    <row r="1463" spans="1:4" s="343" customFormat="1" x14ac:dyDescent="0.3">
      <c r="A1463" s="347">
        <v>11</v>
      </c>
      <c r="B1463" s="344" t="s">
        <v>2185</v>
      </c>
      <c r="C1463" s="345">
        <v>63420</v>
      </c>
      <c r="D1463" s="346" t="s">
        <v>13</v>
      </c>
    </row>
    <row r="1464" spans="1:4" s="343" customFormat="1" x14ac:dyDescent="0.3">
      <c r="A1464" s="347">
        <v>12</v>
      </c>
      <c r="B1464" s="344" t="s">
        <v>2186</v>
      </c>
      <c r="C1464" s="345">
        <v>9200</v>
      </c>
      <c r="D1464" s="346" t="s">
        <v>13</v>
      </c>
    </row>
    <row r="1465" spans="1:4" s="343" customFormat="1" ht="21.6" x14ac:dyDescent="0.3">
      <c r="A1465" s="347">
        <v>13</v>
      </c>
      <c r="B1465" s="344" t="s">
        <v>2191</v>
      </c>
      <c r="C1465" s="345">
        <v>67351.039999999994</v>
      </c>
      <c r="D1465" s="346" t="s">
        <v>13</v>
      </c>
    </row>
    <row r="1466" spans="1:4" s="343" customFormat="1" ht="21.6" x14ac:dyDescent="0.3">
      <c r="A1466" s="347">
        <v>14</v>
      </c>
      <c r="B1466" s="344" t="s">
        <v>2192</v>
      </c>
      <c r="C1466" s="345">
        <v>67351.039999999994</v>
      </c>
      <c r="D1466" s="346" t="s">
        <v>13</v>
      </c>
    </row>
    <row r="1467" spans="1:4" s="343" customFormat="1" ht="15" x14ac:dyDescent="0.25">
      <c r="A1467" s="481"/>
      <c r="B1467" s="344"/>
      <c r="C1467" s="345"/>
      <c r="D1467" s="346" t="s">
        <v>13</v>
      </c>
    </row>
    <row r="1468" spans="1:4" s="343" customFormat="1" x14ac:dyDescent="0.3">
      <c r="A1468" s="347"/>
      <c r="B1468" s="59" t="s">
        <v>36</v>
      </c>
      <c r="C1468" s="60">
        <f>SUM(C1460:C1467)</f>
        <v>431825.51999999996</v>
      </c>
      <c r="D1468" s="346"/>
    </row>
    <row r="1469" spans="1:4" s="343" customFormat="1" x14ac:dyDescent="0.3">
      <c r="A1469" s="153"/>
      <c r="B1469" s="57" t="s">
        <v>32</v>
      </c>
      <c r="C1469" s="58">
        <f>C1458+C1468</f>
        <v>2523350.4499999997</v>
      </c>
      <c r="D1469" s="64"/>
    </row>
    <row r="1470" spans="1:4" s="343" customFormat="1" x14ac:dyDescent="0.3">
      <c r="A1470" s="154"/>
      <c r="B1470" s="175" t="s">
        <v>3</v>
      </c>
      <c r="C1470" s="176"/>
      <c r="D1470" s="66"/>
    </row>
    <row r="1471" spans="1:4" s="343" customFormat="1" x14ac:dyDescent="0.3">
      <c r="A1471" s="577">
        <v>15</v>
      </c>
      <c r="B1471" s="344" t="s">
        <v>1498</v>
      </c>
      <c r="C1471" s="345">
        <v>99900</v>
      </c>
      <c r="D1471" s="114" t="s">
        <v>31</v>
      </c>
    </row>
    <row r="1472" spans="1:4" s="343" customFormat="1" x14ac:dyDescent="0.3">
      <c r="A1472" s="571"/>
      <c r="B1472" s="344" t="s">
        <v>808</v>
      </c>
      <c r="C1472" s="345">
        <v>99900</v>
      </c>
      <c r="D1472" s="114" t="s">
        <v>31</v>
      </c>
    </row>
    <row r="1473" spans="1:4" s="343" customFormat="1" x14ac:dyDescent="0.3">
      <c r="A1473" s="571"/>
      <c r="B1473" s="344" t="s">
        <v>2201</v>
      </c>
      <c r="C1473" s="345">
        <v>13656</v>
      </c>
      <c r="D1473" s="114" t="s">
        <v>31</v>
      </c>
    </row>
    <row r="1474" spans="1:4" s="343" customFormat="1" x14ac:dyDescent="0.3">
      <c r="A1474" s="571"/>
      <c r="B1474" s="344" t="s">
        <v>1302</v>
      </c>
      <c r="C1474" s="345">
        <v>99990</v>
      </c>
      <c r="D1474" s="114" t="s">
        <v>31</v>
      </c>
    </row>
    <row r="1475" spans="1:4" s="343" customFormat="1" x14ac:dyDescent="0.3">
      <c r="A1475" s="571"/>
      <c r="B1475" s="344" t="s">
        <v>1214</v>
      </c>
      <c r="C1475" s="345">
        <v>10000</v>
      </c>
      <c r="D1475" s="114" t="s">
        <v>31</v>
      </c>
    </row>
    <row r="1476" spans="1:4" s="343" customFormat="1" x14ac:dyDescent="0.3">
      <c r="A1476" s="571"/>
      <c r="B1476" s="344" t="s">
        <v>2202</v>
      </c>
      <c r="C1476" s="345">
        <v>6090.74</v>
      </c>
      <c r="D1476" s="114" t="s">
        <v>31</v>
      </c>
    </row>
    <row r="1477" spans="1:4" s="343" customFormat="1" x14ac:dyDescent="0.3">
      <c r="A1477" s="571"/>
      <c r="B1477" s="344" t="s">
        <v>2203</v>
      </c>
      <c r="C1477" s="345">
        <v>1100</v>
      </c>
      <c r="D1477" s="114" t="s">
        <v>31</v>
      </c>
    </row>
    <row r="1478" spans="1:4" s="343" customFormat="1" x14ac:dyDescent="0.3">
      <c r="A1478" s="571"/>
      <c r="B1478" s="344" t="s">
        <v>2204</v>
      </c>
      <c r="C1478" s="345">
        <v>6468</v>
      </c>
      <c r="D1478" s="114" t="s">
        <v>31</v>
      </c>
    </row>
    <row r="1479" spans="1:4" s="343" customFormat="1" x14ac:dyDescent="0.3">
      <c r="A1479" s="150"/>
      <c r="B1479" s="460" t="s">
        <v>1730</v>
      </c>
      <c r="C1479" s="461">
        <f>SUM(C1471:C1478)</f>
        <v>337104.74</v>
      </c>
      <c r="D1479" s="65"/>
    </row>
    <row r="1480" spans="1:4" s="343" customFormat="1" x14ac:dyDescent="0.3">
      <c r="A1480" s="154"/>
      <c r="B1480" s="67" t="s">
        <v>86</v>
      </c>
      <c r="C1480" s="68"/>
      <c r="D1480" s="66"/>
    </row>
    <row r="1481" spans="1:4" s="343" customFormat="1" x14ac:dyDescent="0.3">
      <c r="A1481" s="575">
        <v>16</v>
      </c>
      <c r="B1481" s="344" t="s">
        <v>2205</v>
      </c>
      <c r="C1481" s="345">
        <v>99000</v>
      </c>
      <c r="D1481" s="177" t="s">
        <v>88</v>
      </c>
    </row>
    <row r="1482" spans="1:4" s="343" customFormat="1" x14ac:dyDescent="0.3">
      <c r="A1482" s="578"/>
      <c r="B1482" s="344" t="s">
        <v>2206</v>
      </c>
      <c r="C1482" s="345">
        <v>99000</v>
      </c>
      <c r="D1482" s="177" t="s">
        <v>88</v>
      </c>
    </row>
    <row r="1483" spans="1:4" s="343" customFormat="1" x14ac:dyDescent="0.3">
      <c r="A1483" s="578"/>
      <c r="B1483" s="344" t="s">
        <v>2207</v>
      </c>
      <c r="C1483" s="345">
        <v>20000</v>
      </c>
      <c r="D1483" s="177" t="s">
        <v>88</v>
      </c>
    </row>
    <row r="1484" spans="1:4" s="343" customFormat="1" x14ac:dyDescent="0.3">
      <c r="A1484" s="578"/>
      <c r="B1484" s="171" t="s">
        <v>2208</v>
      </c>
      <c r="C1484" s="178">
        <v>37500</v>
      </c>
      <c r="D1484" s="177" t="s">
        <v>88</v>
      </c>
    </row>
    <row r="1485" spans="1:4" s="343" customFormat="1" x14ac:dyDescent="0.3">
      <c r="A1485" s="482"/>
      <c r="B1485" s="462" t="s">
        <v>1729</v>
      </c>
      <c r="C1485" s="459">
        <f>SUM(C1481:C1484)</f>
        <v>255500</v>
      </c>
      <c r="D1485" s="177"/>
    </row>
    <row r="1486" spans="1:4" s="343" customFormat="1" x14ac:dyDescent="0.3">
      <c r="A1486" s="154"/>
      <c r="B1486" s="57" t="s">
        <v>33</v>
      </c>
      <c r="C1486" s="58">
        <f>C1469+C1479+C1485</f>
        <v>3115955.1899999995</v>
      </c>
      <c r="D1486" s="64"/>
    </row>
    <row r="1487" spans="1:4" s="343" customFormat="1" ht="15" x14ac:dyDescent="0.25">
      <c r="A1487" s="154"/>
      <c r="B1487" s="69"/>
      <c r="C1487" s="52"/>
      <c r="D1487" s="66"/>
    </row>
    <row r="1488" spans="1:4" s="343" customFormat="1" x14ac:dyDescent="0.3">
      <c r="A1488" s="154"/>
      <c r="B1488" s="69" t="s">
        <v>37</v>
      </c>
      <c r="C1488" s="68" t="s">
        <v>38</v>
      </c>
      <c r="D1488" s="66"/>
    </row>
    <row r="1489" spans="1:6" s="148" customFormat="1" ht="15" x14ac:dyDescent="0.25">
      <c r="A1489"/>
      <c r="B1489"/>
      <c r="E1489"/>
      <c r="F1489"/>
    </row>
    <row r="1490" spans="1:6" s="148" customFormat="1" ht="15" x14ac:dyDescent="0.25">
      <c r="A1490"/>
      <c r="B1490"/>
      <c r="E1490"/>
      <c r="F1490"/>
    </row>
    <row r="1491" spans="1:6" s="148" customFormat="1" ht="15" x14ac:dyDescent="0.25">
      <c r="A1491" s="343"/>
      <c r="B1491" s="343"/>
      <c r="C1491" s="343"/>
      <c r="D1491" s="343"/>
      <c r="E1491"/>
      <c r="F1491"/>
    </row>
    <row r="1492" spans="1:6" s="343" customFormat="1" x14ac:dyDescent="0.3">
      <c r="A1492" s="5"/>
      <c r="B1492" s="564" t="s">
        <v>8</v>
      </c>
      <c r="C1492" s="564"/>
      <c r="D1492" s="564"/>
    </row>
    <row r="1493" spans="1:6" s="343" customFormat="1" x14ac:dyDescent="0.3">
      <c r="A1493" s="5"/>
      <c r="B1493" s="6"/>
      <c r="C1493" s="7"/>
      <c r="D1493" s="61" t="s">
        <v>9</v>
      </c>
    </row>
    <row r="1494" spans="1:6" s="343" customFormat="1" ht="29.25" customHeight="1" x14ac:dyDescent="0.3">
      <c r="A1494" s="565" t="s">
        <v>762</v>
      </c>
      <c r="B1494" s="565"/>
      <c r="C1494" s="565"/>
      <c r="D1494" s="565"/>
    </row>
    <row r="1495" spans="1:6" s="343" customFormat="1" x14ac:dyDescent="0.3">
      <c r="A1495" s="5"/>
      <c r="B1495" s="8"/>
      <c r="C1495" s="9" t="s">
        <v>2211</v>
      </c>
      <c r="D1495" s="62">
        <v>45432</v>
      </c>
    </row>
    <row r="1496" spans="1:6" s="343" customFormat="1" ht="12" customHeight="1" x14ac:dyDescent="0.3">
      <c r="A1496" s="566" t="s">
        <v>5</v>
      </c>
      <c r="B1496" s="566" t="s">
        <v>6</v>
      </c>
      <c r="C1496" s="567" t="s">
        <v>10</v>
      </c>
      <c r="D1496" s="569" t="s">
        <v>7</v>
      </c>
    </row>
    <row r="1497" spans="1:6" s="343" customFormat="1" ht="12" customHeight="1" x14ac:dyDescent="0.3">
      <c r="A1497" s="563"/>
      <c r="B1497" s="563"/>
      <c r="C1497" s="568"/>
      <c r="D1497" s="569"/>
    </row>
    <row r="1498" spans="1:6" s="343" customFormat="1" x14ac:dyDescent="0.3">
      <c r="A1498" s="347">
        <v>1</v>
      </c>
      <c r="B1498" s="53" t="s">
        <v>2212</v>
      </c>
      <c r="C1498" s="45">
        <v>304560</v>
      </c>
      <c r="D1498" s="70" t="s">
        <v>12</v>
      </c>
    </row>
    <row r="1499" spans="1:6" s="343" customFormat="1" x14ac:dyDescent="0.3">
      <c r="A1499" s="347"/>
      <c r="B1499" s="344"/>
      <c r="C1499" s="345"/>
      <c r="D1499" s="346" t="s">
        <v>12</v>
      </c>
    </row>
    <row r="1500" spans="1:6" s="343" customFormat="1" x14ac:dyDescent="0.3">
      <c r="A1500" s="153"/>
      <c r="B1500" s="57" t="s">
        <v>32</v>
      </c>
      <c r="C1500" s="58">
        <f>SUM(C1498:C1499)</f>
        <v>304560</v>
      </c>
      <c r="D1500" s="64"/>
    </row>
    <row r="1501" spans="1:6" s="343" customFormat="1" ht="15" x14ac:dyDescent="0.25">
      <c r="A1501" s="154"/>
      <c r="B1501" s="69"/>
      <c r="C1501" s="52"/>
      <c r="D1501" s="66"/>
    </row>
    <row r="1502" spans="1:6" s="343" customFormat="1" x14ac:dyDescent="0.3">
      <c r="A1502" s="154"/>
      <c r="B1502" s="69" t="s">
        <v>37</v>
      </c>
      <c r="C1502" s="68" t="s">
        <v>38</v>
      </c>
      <c r="D1502" s="66"/>
    </row>
    <row r="1503" spans="1:6" s="148" customFormat="1" ht="15" x14ac:dyDescent="0.25">
      <c r="A1503"/>
      <c r="B1503"/>
      <c r="E1503"/>
      <c r="F1503"/>
    </row>
    <row r="1504" spans="1:6" s="148" customFormat="1" ht="15" customHeight="1" x14ac:dyDescent="0.25">
      <c r="A1504"/>
      <c r="B1504"/>
      <c r="E1504"/>
      <c r="F1504"/>
    </row>
    <row r="1505" spans="1:6" s="148" customFormat="1" ht="15" x14ac:dyDescent="0.25">
      <c r="A1505" s="154"/>
      <c r="B1505" s="10"/>
      <c r="C1505"/>
      <c r="D1505" s="66"/>
      <c r="E1505"/>
      <c r="F1505"/>
    </row>
    <row r="1506" spans="1:6" s="343" customFormat="1" ht="15" x14ac:dyDescent="0.25"/>
    <row r="1507" spans="1:6" s="343" customFormat="1" x14ac:dyDescent="0.3">
      <c r="A1507" s="5"/>
      <c r="B1507" s="564" t="s">
        <v>8</v>
      </c>
      <c r="C1507" s="564"/>
      <c r="D1507" s="564"/>
    </row>
    <row r="1508" spans="1:6" s="343" customFormat="1" x14ac:dyDescent="0.3">
      <c r="A1508" s="5"/>
      <c r="B1508" s="6"/>
      <c r="C1508" s="7"/>
      <c r="D1508" s="61" t="s">
        <v>9</v>
      </c>
    </row>
    <row r="1509" spans="1:6" s="343" customFormat="1" ht="29.25" customHeight="1" x14ac:dyDescent="0.3">
      <c r="A1509" s="565" t="s">
        <v>762</v>
      </c>
      <c r="B1509" s="565"/>
      <c r="C1509" s="565"/>
      <c r="D1509" s="565"/>
    </row>
    <row r="1510" spans="1:6" s="343" customFormat="1" x14ac:dyDescent="0.3">
      <c r="A1510" s="5"/>
      <c r="B1510" s="8"/>
      <c r="C1510" s="9" t="s">
        <v>2214</v>
      </c>
      <c r="D1510" s="62">
        <v>45433</v>
      </c>
    </row>
    <row r="1511" spans="1:6" s="343" customFormat="1" ht="12" customHeight="1" x14ac:dyDescent="0.3">
      <c r="A1511" s="566" t="s">
        <v>5</v>
      </c>
      <c r="B1511" s="566" t="s">
        <v>6</v>
      </c>
      <c r="C1511" s="567" t="s">
        <v>10</v>
      </c>
      <c r="D1511" s="569" t="s">
        <v>7</v>
      </c>
    </row>
    <row r="1512" spans="1:6" s="343" customFormat="1" ht="12" customHeight="1" x14ac:dyDescent="0.3">
      <c r="A1512" s="563"/>
      <c r="B1512" s="563"/>
      <c r="C1512" s="568"/>
      <c r="D1512" s="569"/>
    </row>
    <row r="1513" spans="1:6" s="343" customFormat="1" x14ac:dyDescent="0.3">
      <c r="A1513" s="152" t="s">
        <v>30</v>
      </c>
      <c r="B1513" s="49"/>
      <c r="C1513" s="345"/>
      <c r="D1513" s="346"/>
    </row>
    <row r="1514" spans="1:6" s="343" customFormat="1" x14ac:dyDescent="0.3">
      <c r="A1514" s="347">
        <v>1</v>
      </c>
      <c r="B1514" s="344" t="s">
        <v>2216</v>
      </c>
      <c r="C1514" s="345">
        <v>646800</v>
      </c>
      <c r="D1514" s="346" t="s">
        <v>13</v>
      </c>
    </row>
    <row r="1515" spans="1:6" s="343" customFormat="1" x14ac:dyDescent="0.3">
      <c r="A1515" s="486">
        <v>2</v>
      </c>
      <c r="B1515" s="344" t="s">
        <v>2217</v>
      </c>
      <c r="C1515" s="345">
        <v>377440</v>
      </c>
      <c r="D1515" s="346" t="s">
        <v>13</v>
      </c>
    </row>
    <row r="1516" spans="1:6" s="343" customFormat="1" x14ac:dyDescent="0.3">
      <c r="A1516" s="347"/>
      <c r="B1516" s="59" t="s">
        <v>36</v>
      </c>
      <c r="C1516" s="60">
        <f>SUM(C1514:C1515)</f>
        <v>1024240</v>
      </c>
      <c r="D1516" s="346"/>
    </row>
    <row r="1517" spans="1:6" s="343" customFormat="1" x14ac:dyDescent="0.3">
      <c r="A1517" s="153"/>
      <c r="B1517" s="57" t="s">
        <v>32</v>
      </c>
      <c r="C1517" s="58">
        <f>C1512+C1516</f>
        <v>1024240</v>
      </c>
      <c r="D1517" s="64"/>
    </row>
    <row r="1518" spans="1:6" s="343" customFormat="1" x14ac:dyDescent="0.3">
      <c r="A1518" s="347">
        <v>3</v>
      </c>
      <c r="B1518" s="53" t="s">
        <v>125</v>
      </c>
      <c r="C1518" s="45">
        <v>489600</v>
      </c>
      <c r="D1518" s="70" t="s">
        <v>88</v>
      </c>
    </row>
    <row r="1519" spans="1:6" s="343" customFormat="1" x14ac:dyDescent="0.3">
      <c r="A1519" s="347"/>
      <c r="B1519" s="487" t="s">
        <v>1729</v>
      </c>
      <c r="C1519" s="58">
        <f>SUM(C1518)</f>
        <v>489600</v>
      </c>
      <c r="D1519" s="346"/>
    </row>
    <row r="1520" spans="1:6" s="343" customFormat="1" x14ac:dyDescent="0.3">
      <c r="A1520" s="153"/>
      <c r="B1520" s="57" t="s">
        <v>33</v>
      </c>
      <c r="C1520" s="58">
        <f>C1517+C1519</f>
        <v>1513840</v>
      </c>
      <c r="D1520" s="64"/>
    </row>
    <row r="1521" spans="1:6" s="343" customFormat="1" ht="15" x14ac:dyDescent="0.25">
      <c r="A1521" s="154"/>
      <c r="B1521" s="69"/>
      <c r="C1521" s="52"/>
      <c r="D1521" s="66"/>
    </row>
    <row r="1522" spans="1:6" s="343" customFormat="1" x14ac:dyDescent="0.3">
      <c r="A1522" s="154"/>
      <c r="B1522" s="69" t="s">
        <v>37</v>
      </c>
      <c r="C1522" s="68" t="s">
        <v>38</v>
      </c>
      <c r="D1522" s="66"/>
    </row>
    <row r="1523" spans="1:6" s="343" customFormat="1" ht="15" x14ac:dyDescent="0.25"/>
    <row r="1524" spans="1:6" s="148" customFormat="1" ht="15" customHeight="1" x14ac:dyDescent="0.25">
      <c r="A1524" s="154"/>
      <c r="B1524" s="10"/>
      <c r="C1524"/>
      <c r="D1524" s="66"/>
      <c r="E1524"/>
      <c r="F1524"/>
    </row>
    <row r="1525" spans="1:6" s="148" customFormat="1" ht="15" x14ac:dyDescent="0.25">
      <c r="A1525" s="154"/>
      <c r="B1525" s="10"/>
      <c r="C1525"/>
      <c r="D1525" s="66"/>
      <c r="E1525"/>
      <c r="F1525"/>
    </row>
    <row r="1526" spans="1:6" s="343" customFormat="1" ht="15" x14ac:dyDescent="0.25"/>
    <row r="1527" spans="1:6" s="343" customFormat="1" x14ac:dyDescent="0.3">
      <c r="A1527" s="5"/>
      <c r="B1527" s="564" t="s">
        <v>8</v>
      </c>
      <c r="C1527" s="564"/>
      <c r="D1527" s="564"/>
    </row>
    <row r="1528" spans="1:6" s="343" customFormat="1" x14ac:dyDescent="0.3">
      <c r="A1528" s="5"/>
      <c r="B1528" s="6"/>
      <c r="C1528" s="7"/>
      <c r="D1528" s="61" t="s">
        <v>9</v>
      </c>
    </row>
    <row r="1529" spans="1:6" s="343" customFormat="1" ht="29.25" customHeight="1" x14ac:dyDescent="0.3">
      <c r="A1529" s="565" t="s">
        <v>762</v>
      </c>
      <c r="B1529" s="565"/>
      <c r="C1529" s="565"/>
      <c r="D1529" s="565"/>
    </row>
    <row r="1530" spans="1:6" s="343" customFormat="1" x14ac:dyDescent="0.3">
      <c r="A1530" s="5"/>
      <c r="B1530" s="8"/>
      <c r="C1530" s="9" t="s">
        <v>2221</v>
      </c>
      <c r="D1530" s="62">
        <v>45436</v>
      </c>
    </row>
    <row r="1531" spans="1:6" s="343" customFormat="1" ht="12" customHeight="1" x14ac:dyDescent="0.3">
      <c r="A1531" s="566" t="s">
        <v>5</v>
      </c>
      <c r="B1531" s="566" t="s">
        <v>6</v>
      </c>
      <c r="C1531" s="567" t="s">
        <v>10</v>
      </c>
      <c r="D1531" s="569" t="s">
        <v>7</v>
      </c>
    </row>
    <row r="1532" spans="1:6" s="343" customFormat="1" ht="12" customHeight="1" x14ac:dyDescent="0.3">
      <c r="A1532" s="563"/>
      <c r="B1532" s="563"/>
      <c r="C1532" s="568"/>
      <c r="D1532" s="569"/>
    </row>
    <row r="1533" spans="1:6" s="343" customFormat="1" x14ac:dyDescent="0.3">
      <c r="A1533" s="347">
        <v>1</v>
      </c>
      <c r="B1533" s="344" t="s">
        <v>2224</v>
      </c>
      <c r="C1533" s="345">
        <v>47456.91</v>
      </c>
      <c r="D1533" s="346" t="s">
        <v>12</v>
      </c>
    </row>
    <row r="1534" spans="1:6" s="343" customFormat="1" x14ac:dyDescent="0.3">
      <c r="A1534" s="347">
        <v>2</v>
      </c>
      <c r="B1534" s="344" t="s">
        <v>2225</v>
      </c>
      <c r="C1534" s="345">
        <v>52642.8</v>
      </c>
      <c r="D1534" s="346" t="s">
        <v>12</v>
      </c>
    </row>
    <row r="1535" spans="1:6" s="343" customFormat="1" x14ac:dyDescent="0.3">
      <c r="A1535" s="347">
        <v>3</v>
      </c>
      <c r="B1535" s="344" t="s">
        <v>2226</v>
      </c>
      <c r="C1535" s="345">
        <v>9667.2000000000007</v>
      </c>
      <c r="D1535" s="346" t="s">
        <v>12</v>
      </c>
    </row>
    <row r="1536" spans="1:6" s="343" customFormat="1" x14ac:dyDescent="0.3">
      <c r="A1536" s="558">
        <v>4</v>
      </c>
      <c r="B1536" s="344" t="s">
        <v>2227</v>
      </c>
      <c r="C1536" s="345">
        <v>82500</v>
      </c>
      <c r="D1536" s="346" t="s">
        <v>12</v>
      </c>
    </row>
    <row r="1537" spans="1:4" s="343" customFormat="1" x14ac:dyDescent="0.3">
      <c r="A1537" s="574"/>
      <c r="B1537" s="344" t="s">
        <v>2228</v>
      </c>
      <c r="C1537" s="345">
        <v>55134.68</v>
      </c>
      <c r="D1537" s="346" t="s">
        <v>12</v>
      </c>
    </row>
    <row r="1538" spans="1:4" s="343" customFormat="1" x14ac:dyDescent="0.3">
      <c r="A1538" s="347">
        <v>5</v>
      </c>
      <c r="B1538" s="344" t="s">
        <v>2230</v>
      </c>
      <c r="C1538" s="345">
        <v>1350000</v>
      </c>
      <c r="D1538" s="346" t="s">
        <v>12</v>
      </c>
    </row>
    <row r="1539" spans="1:4" s="343" customFormat="1" x14ac:dyDescent="0.3">
      <c r="A1539" s="347">
        <v>6</v>
      </c>
      <c r="B1539" s="344" t="s">
        <v>2239</v>
      </c>
      <c r="C1539" s="345">
        <v>427700</v>
      </c>
      <c r="D1539" s="346" t="s">
        <v>2240</v>
      </c>
    </row>
    <row r="1540" spans="1:4" s="343" customFormat="1" x14ac:dyDescent="0.3">
      <c r="A1540" s="347">
        <v>7</v>
      </c>
      <c r="B1540" s="344" t="s">
        <v>2241</v>
      </c>
      <c r="C1540" s="345">
        <v>72300</v>
      </c>
      <c r="D1540" s="346" t="s">
        <v>2240</v>
      </c>
    </row>
    <row r="1541" spans="1:4" s="343" customFormat="1" x14ac:dyDescent="0.3">
      <c r="A1541" s="347">
        <v>8</v>
      </c>
      <c r="B1541" s="344" t="s">
        <v>2247</v>
      </c>
      <c r="C1541" s="345">
        <v>49000</v>
      </c>
      <c r="D1541" s="346" t="s">
        <v>12</v>
      </c>
    </row>
    <row r="1542" spans="1:4" s="343" customFormat="1" x14ac:dyDescent="0.3">
      <c r="A1542" s="347">
        <v>9</v>
      </c>
      <c r="B1542" s="344" t="s">
        <v>2248</v>
      </c>
      <c r="C1542" s="345">
        <v>50000</v>
      </c>
      <c r="D1542" s="346" t="s">
        <v>12</v>
      </c>
    </row>
    <row r="1543" spans="1:4" s="343" customFormat="1" x14ac:dyDescent="0.3">
      <c r="A1543" s="347">
        <v>10</v>
      </c>
      <c r="B1543" s="344" t="s">
        <v>2249</v>
      </c>
      <c r="C1543" s="345">
        <v>159009</v>
      </c>
      <c r="D1543" s="346" t="s">
        <v>12</v>
      </c>
    </row>
    <row r="1544" spans="1:4" s="343" customFormat="1" x14ac:dyDescent="0.3">
      <c r="A1544" s="347">
        <v>11</v>
      </c>
      <c r="B1544" s="344" t="s">
        <v>2254</v>
      </c>
      <c r="C1544" s="345">
        <v>133000</v>
      </c>
      <c r="D1544" s="346" t="s">
        <v>12</v>
      </c>
    </row>
    <row r="1545" spans="1:4" s="343" customFormat="1" x14ac:dyDescent="0.3">
      <c r="A1545" s="347">
        <v>12</v>
      </c>
      <c r="B1545" s="344" t="s">
        <v>2255</v>
      </c>
      <c r="C1545" s="345">
        <v>12400</v>
      </c>
      <c r="D1545" s="346" t="s">
        <v>12</v>
      </c>
    </row>
    <row r="1546" spans="1:4" s="343" customFormat="1" x14ac:dyDescent="0.3">
      <c r="A1546" s="558">
        <v>13</v>
      </c>
      <c r="B1546" s="344" t="s">
        <v>2260</v>
      </c>
      <c r="C1546" s="345">
        <v>75002.11</v>
      </c>
      <c r="D1546" s="346" t="s">
        <v>12</v>
      </c>
    </row>
    <row r="1547" spans="1:4" s="343" customFormat="1" x14ac:dyDescent="0.3">
      <c r="A1547" s="573"/>
      <c r="B1547" s="344" t="s">
        <v>2256</v>
      </c>
      <c r="C1547" s="345">
        <v>26250.74</v>
      </c>
      <c r="D1547" s="346" t="s">
        <v>12</v>
      </c>
    </row>
    <row r="1548" spans="1:4" s="343" customFormat="1" x14ac:dyDescent="0.3">
      <c r="A1548" s="573"/>
      <c r="B1548" s="344" t="s">
        <v>2257</v>
      </c>
      <c r="C1548" s="345">
        <v>23906.92</v>
      </c>
      <c r="D1548" s="346" t="s">
        <v>12</v>
      </c>
    </row>
    <row r="1549" spans="1:4" s="343" customFormat="1" x14ac:dyDescent="0.3">
      <c r="A1549" s="573"/>
      <c r="B1549" s="344" t="s">
        <v>2258</v>
      </c>
      <c r="C1549" s="345">
        <v>15000.42</v>
      </c>
      <c r="D1549" s="346" t="s">
        <v>12</v>
      </c>
    </row>
    <row r="1550" spans="1:4" s="343" customFormat="1" x14ac:dyDescent="0.3">
      <c r="A1550" s="574"/>
      <c r="B1550" s="344" t="s">
        <v>2259</v>
      </c>
      <c r="C1550" s="345">
        <v>3125.09</v>
      </c>
      <c r="D1550" s="346" t="s">
        <v>12</v>
      </c>
    </row>
    <row r="1551" spans="1:4" s="343" customFormat="1" x14ac:dyDescent="0.3">
      <c r="A1551" s="347">
        <v>14</v>
      </c>
      <c r="B1551" s="344" t="s">
        <v>2261</v>
      </c>
      <c r="C1551" s="345">
        <v>34000</v>
      </c>
      <c r="D1551" s="346" t="s">
        <v>12</v>
      </c>
    </row>
    <row r="1552" spans="1:4" s="343" customFormat="1" x14ac:dyDescent="0.3">
      <c r="A1552" s="347">
        <v>15</v>
      </c>
      <c r="B1552" s="344" t="s">
        <v>2262</v>
      </c>
      <c r="C1552" s="345">
        <v>134200</v>
      </c>
      <c r="D1552" s="346" t="s">
        <v>12</v>
      </c>
    </row>
    <row r="1553" spans="1:4" s="343" customFormat="1" x14ac:dyDescent="0.3">
      <c r="A1553" s="347">
        <v>16</v>
      </c>
      <c r="B1553" s="344" t="s">
        <v>2263</v>
      </c>
      <c r="C1553" s="345">
        <v>660</v>
      </c>
      <c r="D1553" s="346" t="s">
        <v>2446</v>
      </c>
    </row>
    <row r="1554" spans="1:4" s="343" customFormat="1" x14ac:dyDescent="0.3">
      <c r="A1554" s="347">
        <v>17</v>
      </c>
      <c r="B1554" s="344" t="s">
        <v>2264</v>
      </c>
      <c r="C1554" s="345">
        <v>210</v>
      </c>
      <c r="D1554" s="346" t="s">
        <v>2446</v>
      </c>
    </row>
    <row r="1555" spans="1:4" s="343" customFormat="1" x14ac:dyDescent="0.3">
      <c r="A1555" s="347"/>
      <c r="B1555" s="344"/>
      <c r="C1555" s="345"/>
      <c r="D1555" s="346" t="s">
        <v>12</v>
      </c>
    </row>
    <row r="1556" spans="1:4" s="343" customFormat="1" x14ac:dyDescent="0.3">
      <c r="A1556" s="211"/>
      <c r="B1556" s="213" t="s">
        <v>34</v>
      </c>
      <c r="C1556" s="214">
        <f>SUM(C1533:C1555)</f>
        <v>2813165.8699999996</v>
      </c>
      <c r="D1556" s="212"/>
    </row>
    <row r="1557" spans="1:4" s="343" customFormat="1" x14ac:dyDescent="0.3">
      <c r="A1557" s="152" t="s">
        <v>30</v>
      </c>
      <c r="B1557" s="49"/>
      <c r="C1557" s="345"/>
      <c r="D1557" s="346"/>
    </row>
    <row r="1558" spans="1:4" s="343" customFormat="1" x14ac:dyDescent="0.3">
      <c r="A1558" s="347">
        <v>18</v>
      </c>
      <c r="B1558" s="344" t="s">
        <v>2223</v>
      </c>
      <c r="C1558" s="345">
        <v>33152</v>
      </c>
      <c r="D1558" s="346" t="s">
        <v>13</v>
      </c>
    </row>
    <row r="1559" spans="1:4" s="343" customFormat="1" x14ac:dyDescent="0.3">
      <c r="A1559" s="347">
        <v>19</v>
      </c>
      <c r="B1559" s="344" t="s">
        <v>2242</v>
      </c>
      <c r="C1559" s="345">
        <v>154266.51</v>
      </c>
      <c r="D1559" s="346" t="s">
        <v>13</v>
      </c>
    </row>
    <row r="1560" spans="1:4" s="343" customFormat="1" x14ac:dyDescent="0.3">
      <c r="A1560" s="347">
        <v>20</v>
      </c>
      <c r="B1560" s="344" t="s">
        <v>2243</v>
      </c>
      <c r="C1560" s="345">
        <v>49956.54</v>
      </c>
      <c r="D1560" s="346" t="s">
        <v>13</v>
      </c>
    </row>
    <row r="1561" spans="1:4" s="343" customFormat="1" x14ac:dyDescent="0.3">
      <c r="A1561" s="347">
        <v>21</v>
      </c>
      <c r="B1561" s="344" t="s">
        <v>2244</v>
      </c>
      <c r="C1561" s="345">
        <v>55350</v>
      </c>
      <c r="D1561" s="346" t="s">
        <v>13</v>
      </c>
    </row>
    <row r="1562" spans="1:4" s="343" customFormat="1" ht="21.6" x14ac:dyDescent="0.3">
      <c r="A1562" s="347">
        <v>22</v>
      </c>
      <c r="B1562" s="344" t="s">
        <v>2245</v>
      </c>
      <c r="C1562" s="345">
        <v>250000</v>
      </c>
      <c r="D1562" s="346" t="s">
        <v>13</v>
      </c>
    </row>
    <row r="1563" spans="1:4" s="343" customFormat="1" ht="21.6" x14ac:dyDescent="0.3">
      <c r="A1563" s="347">
        <v>23</v>
      </c>
      <c r="B1563" s="344" t="s">
        <v>2246</v>
      </c>
      <c r="C1563" s="345">
        <v>99342.53</v>
      </c>
      <c r="D1563" s="346" t="s">
        <v>13</v>
      </c>
    </row>
    <row r="1564" spans="1:4" s="343" customFormat="1" x14ac:dyDescent="0.3">
      <c r="A1564" s="347">
        <v>24</v>
      </c>
      <c r="B1564" s="344" t="s">
        <v>2251</v>
      </c>
      <c r="C1564" s="345">
        <v>134702.07</v>
      </c>
      <c r="D1564" s="346" t="s">
        <v>13</v>
      </c>
    </row>
    <row r="1565" spans="1:4" s="343" customFormat="1" ht="21.6" x14ac:dyDescent="0.3">
      <c r="A1565" s="347">
        <v>25</v>
      </c>
      <c r="B1565" s="344" t="s">
        <v>2252</v>
      </c>
      <c r="C1565" s="345">
        <v>119735.17</v>
      </c>
      <c r="D1565" s="346" t="s">
        <v>13</v>
      </c>
    </row>
    <row r="1566" spans="1:4" s="343" customFormat="1" ht="21.6" x14ac:dyDescent="0.3">
      <c r="A1566" s="347">
        <v>26</v>
      </c>
      <c r="B1566" s="344" t="s">
        <v>2253</v>
      </c>
      <c r="C1566" s="345">
        <v>119735.17</v>
      </c>
      <c r="D1566" s="346" t="s">
        <v>13</v>
      </c>
    </row>
    <row r="1567" spans="1:4" s="343" customFormat="1" ht="15" x14ac:dyDescent="0.25">
      <c r="A1567" s="488"/>
      <c r="B1567" s="344"/>
      <c r="C1567" s="345"/>
      <c r="D1567" s="346" t="s">
        <v>13</v>
      </c>
    </row>
    <row r="1568" spans="1:4" s="343" customFormat="1" x14ac:dyDescent="0.3">
      <c r="A1568" s="347"/>
      <c r="B1568" s="59" t="s">
        <v>36</v>
      </c>
      <c r="C1568" s="60">
        <f>SUM(C1558:C1567)</f>
        <v>1016239.9900000002</v>
      </c>
      <c r="D1568" s="346"/>
    </row>
    <row r="1569" spans="1:4" s="343" customFormat="1" x14ac:dyDescent="0.3">
      <c r="A1569" s="153"/>
      <c r="B1569" s="57" t="s">
        <v>32</v>
      </c>
      <c r="C1569" s="58">
        <f>C1556+C1568</f>
        <v>3829405.86</v>
      </c>
      <c r="D1569" s="64"/>
    </row>
    <row r="1570" spans="1:4" s="343" customFormat="1" x14ac:dyDescent="0.3">
      <c r="A1570" s="154"/>
      <c r="B1570" s="175" t="s">
        <v>3</v>
      </c>
      <c r="C1570" s="176"/>
      <c r="D1570" s="66"/>
    </row>
    <row r="1571" spans="1:4" s="343" customFormat="1" x14ac:dyDescent="0.3">
      <c r="A1571" s="577">
        <v>27</v>
      </c>
      <c r="B1571" s="344" t="s">
        <v>2265</v>
      </c>
      <c r="C1571" s="345">
        <v>43734</v>
      </c>
      <c r="D1571" s="114" t="s">
        <v>31</v>
      </c>
    </row>
    <row r="1572" spans="1:4" s="343" customFormat="1" x14ac:dyDescent="0.3">
      <c r="A1572" s="571"/>
      <c r="B1572" s="344" t="s">
        <v>2266</v>
      </c>
      <c r="C1572" s="345">
        <v>4000</v>
      </c>
      <c r="D1572" s="114" t="s">
        <v>31</v>
      </c>
    </row>
    <row r="1573" spans="1:4" s="343" customFormat="1" x14ac:dyDescent="0.3">
      <c r="A1573" s="571"/>
      <c r="B1573" s="344" t="s">
        <v>2267</v>
      </c>
      <c r="C1573" s="345">
        <v>12500</v>
      </c>
      <c r="D1573" s="114" t="s">
        <v>31</v>
      </c>
    </row>
    <row r="1574" spans="1:4" s="343" customFormat="1" x14ac:dyDescent="0.3">
      <c r="A1574" s="571"/>
      <c r="B1574" s="344" t="s">
        <v>2268</v>
      </c>
      <c r="C1574" s="345">
        <v>18000</v>
      </c>
      <c r="D1574" s="114" t="s">
        <v>31</v>
      </c>
    </row>
    <row r="1575" spans="1:4" s="343" customFormat="1" x14ac:dyDescent="0.3">
      <c r="A1575" s="571"/>
      <c r="B1575" s="344" t="s">
        <v>2269</v>
      </c>
      <c r="C1575" s="345">
        <v>1500</v>
      </c>
      <c r="D1575" s="114" t="s">
        <v>31</v>
      </c>
    </row>
    <row r="1576" spans="1:4" s="343" customFormat="1" x14ac:dyDescent="0.3">
      <c r="A1576" s="571"/>
      <c r="B1576" s="344" t="s">
        <v>2270</v>
      </c>
      <c r="C1576" s="345">
        <v>85000</v>
      </c>
      <c r="D1576" s="114" t="s">
        <v>31</v>
      </c>
    </row>
    <row r="1577" spans="1:4" s="343" customFormat="1" x14ac:dyDescent="0.3">
      <c r="A1577" s="571"/>
      <c r="B1577" s="344" t="s">
        <v>2271</v>
      </c>
      <c r="C1577" s="345">
        <v>3000</v>
      </c>
      <c r="D1577" s="114" t="s">
        <v>31</v>
      </c>
    </row>
    <row r="1578" spans="1:4" s="343" customFormat="1" x14ac:dyDescent="0.3">
      <c r="A1578" s="150"/>
      <c r="B1578" s="460" t="s">
        <v>1730</v>
      </c>
      <c r="C1578" s="461">
        <f>SUM(C1571:C1577)</f>
        <v>167734</v>
      </c>
      <c r="D1578" s="65"/>
    </row>
    <row r="1579" spans="1:4" s="343" customFormat="1" x14ac:dyDescent="0.3">
      <c r="A1579" s="154"/>
      <c r="B1579" s="67" t="s">
        <v>86</v>
      </c>
      <c r="C1579" s="68"/>
      <c r="D1579" s="66"/>
    </row>
    <row r="1580" spans="1:4" s="343" customFormat="1" ht="21.6" x14ac:dyDescent="0.3">
      <c r="A1580" s="491">
        <v>28</v>
      </c>
      <c r="B1580" s="53" t="s">
        <v>2222</v>
      </c>
      <c r="C1580" s="345">
        <v>99972</v>
      </c>
      <c r="D1580" s="177" t="s">
        <v>88</v>
      </c>
    </row>
    <row r="1581" spans="1:4" s="343" customFormat="1" x14ac:dyDescent="0.3">
      <c r="A1581" s="489"/>
      <c r="B1581" s="462" t="s">
        <v>1729</v>
      </c>
      <c r="C1581" s="459">
        <f>SUM(C1580:C1580)</f>
        <v>99972</v>
      </c>
      <c r="D1581" s="177"/>
    </row>
    <row r="1582" spans="1:4" s="343" customFormat="1" x14ac:dyDescent="0.3">
      <c r="A1582" s="154"/>
      <c r="B1582" s="57" t="s">
        <v>33</v>
      </c>
      <c r="C1582" s="58">
        <f>C1569+C1578+C1581</f>
        <v>4097111.86</v>
      </c>
      <c r="D1582" s="64"/>
    </row>
    <row r="1583" spans="1:4" s="343" customFormat="1" ht="15" x14ac:dyDescent="0.25">
      <c r="A1583" s="154"/>
      <c r="B1583" s="69"/>
      <c r="C1583" s="52"/>
      <c r="D1583" s="66"/>
    </row>
    <row r="1584" spans="1:4" s="343" customFormat="1" x14ac:dyDescent="0.3">
      <c r="A1584" s="154"/>
      <c r="B1584" s="69" t="s">
        <v>37</v>
      </c>
      <c r="C1584" s="68" t="s">
        <v>38</v>
      </c>
      <c r="D1584" s="66"/>
    </row>
    <row r="1585" spans="1:6" s="343" customFormat="1" ht="15" x14ac:dyDescent="0.25"/>
    <row r="1586" spans="1:6" s="148" customFormat="1" ht="15" x14ac:dyDescent="0.25">
      <c r="A1586" s="154"/>
      <c r="B1586" s="10"/>
      <c r="C1586"/>
      <c r="D1586" s="66"/>
      <c r="E1586"/>
      <c r="F1586"/>
    </row>
    <row r="1587" spans="1:6" s="343" customFormat="1" ht="15" x14ac:dyDescent="0.25"/>
    <row r="1588" spans="1:6" s="343" customFormat="1" x14ac:dyDescent="0.3">
      <c r="A1588" s="5"/>
      <c r="B1588" s="564" t="s">
        <v>8</v>
      </c>
      <c r="C1588" s="564"/>
      <c r="D1588" s="564"/>
    </row>
    <row r="1589" spans="1:6" s="343" customFormat="1" x14ac:dyDescent="0.3">
      <c r="A1589" s="5"/>
      <c r="B1589" s="6"/>
      <c r="C1589" s="7"/>
      <c r="D1589" s="61" t="s">
        <v>9</v>
      </c>
    </row>
    <row r="1590" spans="1:6" s="343" customFormat="1" ht="29.25" customHeight="1" x14ac:dyDescent="0.3">
      <c r="A1590" s="565" t="s">
        <v>762</v>
      </c>
      <c r="B1590" s="565"/>
      <c r="C1590" s="565"/>
      <c r="D1590" s="565"/>
    </row>
    <row r="1591" spans="1:6" s="343" customFormat="1" x14ac:dyDescent="0.3">
      <c r="A1591" s="5"/>
      <c r="B1591" s="8"/>
      <c r="C1591" s="9" t="s">
        <v>2278</v>
      </c>
      <c r="D1591" s="62">
        <v>45436</v>
      </c>
    </row>
    <row r="1592" spans="1:6" s="343" customFormat="1" ht="12" customHeight="1" x14ac:dyDescent="0.3">
      <c r="A1592" s="566" t="s">
        <v>5</v>
      </c>
      <c r="B1592" s="566" t="s">
        <v>6</v>
      </c>
      <c r="C1592" s="567" t="s">
        <v>10</v>
      </c>
      <c r="D1592" s="569" t="s">
        <v>7</v>
      </c>
    </row>
    <row r="1593" spans="1:6" s="343" customFormat="1" ht="12" customHeight="1" x14ac:dyDescent="0.3">
      <c r="A1593" s="563"/>
      <c r="B1593" s="563"/>
      <c r="C1593" s="568"/>
      <c r="D1593" s="569"/>
    </row>
    <row r="1594" spans="1:6" s="343" customFormat="1" x14ac:dyDescent="0.3">
      <c r="A1594" s="347">
        <v>1</v>
      </c>
      <c r="B1594" s="53" t="s">
        <v>2279</v>
      </c>
      <c r="C1594" s="45">
        <v>30200</v>
      </c>
      <c r="D1594" s="70" t="s">
        <v>12</v>
      </c>
    </row>
    <row r="1595" spans="1:6" s="343" customFormat="1" x14ac:dyDescent="0.3">
      <c r="A1595" s="347"/>
      <c r="B1595" s="344"/>
      <c r="C1595" s="345"/>
      <c r="D1595" s="346" t="s">
        <v>12</v>
      </c>
    </row>
    <row r="1596" spans="1:6" s="343" customFormat="1" x14ac:dyDescent="0.3">
      <c r="A1596" s="153"/>
      <c r="B1596" s="57" t="s">
        <v>32</v>
      </c>
      <c r="C1596" s="58">
        <f>SUM(C1594:C1595)</f>
        <v>30200</v>
      </c>
      <c r="D1596" s="64"/>
    </row>
    <row r="1597" spans="1:6" s="343" customFormat="1" ht="15" x14ac:dyDescent="0.25">
      <c r="A1597" s="154"/>
      <c r="B1597" s="69"/>
      <c r="C1597" s="52"/>
      <c r="D1597" s="66"/>
    </row>
    <row r="1598" spans="1:6" s="343" customFormat="1" x14ac:dyDescent="0.3">
      <c r="A1598" s="154"/>
      <c r="B1598" s="69" t="s">
        <v>37</v>
      </c>
      <c r="C1598" s="68" t="s">
        <v>38</v>
      </c>
      <c r="D1598" s="66"/>
    </row>
    <row r="1599" spans="1:6" s="343" customFormat="1" ht="15" x14ac:dyDescent="0.25"/>
    <row r="1600" spans="1:6" s="148" customFormat="1" ht="15" x14ac:dyDescent="0.25">
      <c r="A1600" s="154"/>
      <c r="B1600" s="10"/>
      <c r="C1600"/>
      <c r="D1600" s="66"/>
      <c r="E1600"/>
      <c r="F1600"/>
    </row>
    <row r="1601" spans="1:4" s="343" customFormat="1" ht="15" x14ac:dyDescent="0.25"/>
    <row r="1602" spans="1:4" s="343" customFormat="1" x14ac:dyDescent="0.3">
      <c r="A1602" s="5"/>
      <c r="B1602" s="564" t="s">
        <v>8</v>
      </c>
      <c r="C1602" s="564"/>
      <c r="D1602" s="564"/>
    </row>
    <row r="1603" spans="1:4" s="343" customFormat="1" x14ac:dyDescent="0.3">
      <c r="A1603" s="5"/>
      <c r="B1603" s="6"/>
      <c r="C1603" s="7"/>
      <c r="D1603" s="61" t="s">
        <v>9</v>
      </c>
    </row>
    <row r="1604" spans="1:4" s="343" customFormat="1" ht="29.25" customHeight="1" x14ac:dyDescent="0.3">
      <c r="A1604" s="565" t="s">
        <v>762</v>
      </c>
      <c r="B1604" s="565"/>
      <c r="C1604" s="565"/>
      <c r="D1604" s="565"/>
    </row>
    <row r="1605" spans="1:4" s="343" customFormat="1" x14ac:dyDescent="0.3">
      <c r="A1605" s="5"/>
      <c r="B1605" s="8"/>
      <c r="C1605" s="9" t="s">
        <v>2309</v>
      </c>
      <c r="D1605" s="62">
        <v>45443</v>
      </c>
    </row>
    <row r="1606" spans="1:4" s="343" customFormat="1" ht="12" customHeight="1" x14ac:dyDescent="0.3">
      <c r="A1606" s="566" t="s">
        <v>5</v>
      </c>
      <c r="B1606" s="566" t="s">
        <v>6</v>
      </c>
      <c r="C1606" s="567" t="s">
        <v>10</v>
      </c>
      <c r="D1606" s="569" t="s">
        <v>7</v>
      </c>
    </row>
    <row r="1607" spans="1:4" s="343" customFormat="1" ht="12" customHeight="1" x14ac:dyDescent="0.3">
      <c r="A1607" s="563"/>
      <c r="B1607" s="563"/>
      <c r="C1607" s="568"/>
      <c r="D1607" s="569"/>
    </row>
    <row r="1608" spans="1:4" s="343" customFormat="1" x14ac:dyDescent="0.3">
      <c r="A1608" s="347">
        <v>1</v>
      </c>
      <c r="B1608" s="344" t="s">
        <v>2314</v>
      </c>
      <c r="C1608" s="345">
        <v>22800</v>
      </c>
      <c r="D1608" s="346" t="s">
        <v>12</v>
      </c>
    </row>
    <row r="1609" spans="1:4" s="343" customFormat="1" x14ac:dyDescent="0.3">
      <c r="A1609" s="347">
        <v>2</v>
      </c>
      <c r="B1609" s="344" t="s">
        <v>2315</v>
      </c>
      <c r="C1609" s="345">
        <v>36550</v>
      </c>
      <c r="D1609" s="346" t="s">
        <v>12</v>
      </c>
    </row>
    <row r="1610" spans="1:4" s="343" customFormat="1" x14ac:dyDescent="0.3">
      <c r="A1610" s="347">
        <v>3</v>
      </c>
      <c r="B1610" s="344" t="s">
        <v>2316</v>
      </c>
      <c r="C1610" s="345">
        <v>1310</v>
      </c>
      <c r="D1610" s="346" t="s">
        <v>12</v>
      </c>
    </row>
    <row r="1611" spans="1:4" s="343" customFormat="1" x14ac:dyDescent="0.3">
      <c r="A1611" s="347">
        <v>4</v>
      </c>
      <c r="B1611" s="344" t="s">
        <v>2317</v>
      </c>
      <c r="C1611" s="345">
        <v>23350</v>
      </c>
      <c r="D1611" s="346" t="s">
        <v>12</v>
      </c>
    </row>
    <row r="1612" spans="1:4" s="343" customFormat="1" x14ac:dyDescent="0.3">
      <c r="A1612" s="558">
        <v>5</v>
      </c>
      <c r="B1612" s="344" t="s">
        <v>2318</v>
      </c>
      <c r="C1612" s="345">
        <v>162500</v>
      </c>
      <c r="D1612" s="346" t="s">
        <v>12</v>
      </c>
    </row>
    <row r="1613" spans="1:4" s="343" customFormat="1" x14ac:dyDescent="0.3">
      <c r="A1613" s="574"/>
      <c r="B1613" s="344" t="s">
        <v>2319</v>
      </c>
      <c r="C1613" s="345">
        <v>31563.14</v>
      </c>
      <c r="D1613" s="346" t="s">
        <v>12</v>
      </c>
    </row>
    <row r="1614" spans="1:4" s="343" customFormat="1" x14ac:dyDescent="0.3">
      <c r="A1614" s="347">
        <v>6</v>
      </c>
      <c r="B1614" s="344" t="s">
        <v>2320</v>
      </c>
      <c r="C1614" s="345">
        <v>150000</v>
      </c>
      <c r="D1614" s="346" t="s">
        <v>12</v>
      </c>
    </row>
    <row r="1615" spans="1:4" s="343" customFormat="1" x14ac:dyDescent="0.3">
      <c r="A1615" s="347">
        <v>7</v>
      </c>
      <c r="B1615" s="344" t="s">
        <v>2321</v>
      </c>
      <c r="C1615" s="345">
        <v>75000</v>
      </c>
      <c r="D1615" s="346" t="s">
        <v>12</v>
      </c>
    </row>
    <row r="1616" spans="1:4" s="343" customFormat="1" x14ac:dyDescent="0.3">
      <c r="A1616" s="347">
        <v>8</v>
      </c>
      <c r="B1616" s="344" t="s">
        <v>2328</v>
      </c>
      <c r="C1616" s="345">
        <v>50000</v>
      </c>
      <c r="D1616" s="346" t="s">
        <v>12</v>
      </c>
    </row>
    <row r="1617" spans="1:4" s="343" customFormat="1" x14ac:dyDescent="0.3">
      <c r="A1617" s="347">
        <v>9</v>
      </c>
      <c r="B1617" s="344" t="s">
        <v>1477</v>
      </c>
      <c r="C1617" s="345">
        <v>70000</v>
      </c>
      <c r="D1617" s="346" t="s">
        <v>12</v>
      </c>
    </row>
    <row r="1618" spans="1:4" s="343" customFormat="1" x14ac:dyDescent="0.3">
      <c r="A1618" s="347"/>
      <c r="B1618" s="344"/>
      <c r="C1618" s="345"/>
      <c r="D1618" s="346" t="s">
        <v>12</v>
      </c>
    </row>
    <row r="1619" spans="1:4" s="343" customFormat="1" x14ac:dyDescent="0.3">
      <c r="A1619" s="211"/>
      <c r="B1619" s="213" t="s">
        <v>34</v>
      </c>
      <c r="C1619" s="214">
        <f>SUM(C1608:C1618)</f>
        <v>623073.14</v>
      </c>
      <c r="D1619" s="212"/>
    </row>
    <row r="1620" spans="1:4" s="343" customFormat="1" x14ac:dyDescent="0.3">
      <c r="A1620" s="152" t="s">
        <v>30</v>
      </c>
      <c r="B1620" s="49"/>
      <c r="C1620" s="345"/>
      <c r="D1620" s="346"/>
    </row>
    <row r="1621" spans="1:4" s="343" customFormat="1" x14ac:dyDescent="0.3">
      <c r="A1621" s="347">
        <v>10</v>
      </c>
      <c r="B1621" s="344" t="s">
        <v>2322</v>
      </c>
      <c r="C1621" s="345">
        <v>5600</v>
      </c>
      <c r="D1621" s="346" t="s">
        <v>13</v>
      </c>
    </row>
    <row r="1622" spans="1:4" s="343" customFormat="1" x14ac:dyDescent="0.3">
      <c r="A1622" s="347">
        <v>11</v>
      </c>
      <c r="B1622" s="344" t="s">
        <v>2323</v>
      </c>
      <c r="C1622" s="345">
        <v>285185.34999999998</v>
      </c>
      <c r="D1622" s="346" t="s">
        <v>13</v>
      </c>
    </row>
    <row r="1623" spans="1:4" s="343" customFormat="1" x14ac:dyDescent="0.3">
      <c r="A1623" s="347">
        <v>12</v>
      </c>
      <c r="B1623" s="344" t="s">
        <v>2324</v>
      </c>
      <c r="C1623" s="345">
        <v>3240000</v>
      </c>
      <c r="D1623" s="346" t="s">
        <v>13</v>
      </c>
    </row>
    <row r="1624" spans="1:4" s="343" customFormat="1" ht="21.6" x14ac:dyDescent="0.3">
      <c r="A1624" s="347">
        <v>13</v>
      </c>
      <c r="B1624" s="344" t="s">
        <v>134</v>
      </c>
      <c r="C1624" s="345">
        <v>496400</v>
      </c>
      <c r="D1624" s="346" t="s">
        <v>13</v>
      </c>
    </row>
    <row r="1625" spans="1:4" s="343" customFormat="1" x14ac:dyDescent="0.3">
      <c r="A1625" s="558">
        <v>14</v>
      </c>
      <c r="B1625" s="344" t="s">
        <v>2325</v>
      </c>
      <c r="C1625" s="345">
        <v>481272</v>
      </c>
      <c r="D1625" s="346" t="s">
        <v>13</v>
      </c>
    </row>
    <row r="1626" spans="1:4" s="343" customFormat="1" x14ac:dyDescent="0.3">
      <c r="A1626" s="574"/>
      <c r="B1626" s="344" t="s">
        <v>2326</v>
      </c>
      <c r="C1626" s="345">
        <v>16488</v>
      </c>
      <c r="D1626" s="346" t="s">
        <v>13</v>
      </c>
    </row>
    <row r="1627" spans="1:4" s="343" customFormat="1" x14ac:dyDescent="0.3">
      <c r="A1627" s="347">
        <v>15</v>
      </c>
      <c r="B1627" s="344" t="s">
        <v>2327</v>
      </c>
      <c r="C1627" s="345">
        <v>32000</v>
      </c>
      <c r="D1627" s="346" t="s">
        <v>13</v>
      </c>
    </row>
    <row r="1628" spans="1:4" s="343" customFormat="1" x14ac:dyDescent="0.3">
      <c r="A1628" s="347">
        <v>16</v>
      </c>
      <c r="B1628" s="344" t="s">
        <v>2329</v>
      </c>
      <c r="C1628" s="345">
        <v>149200</v>
      </c>
      <c r="D1628" s="346" t="s">
        <v>13</v>
      </c>
    </row>
    <row r="1629" spans="1:4" s="343" customFormat="1" ht="21.6" x14ac:dyDescent="0.3">
      <c r="A1629" s="347">
        <v>17</v>
      </c>
      <c r="B1629" s="344" t="s">
        <v>2335</v>
      </c>
      <c r="C1629" s="345">
        <v>150000</v>
      </c>
      <c r="D1629" s="346" t="s">
        <v>13</v>
      </c>
    </row>
    <row r="1630" spans="1:4" s="343" customFormat="1" ht="15" x14ac:dyDescent="0.25">
      <c r="A1630" s="494"/>
      <c r="B1630" s="344"/>
      <c r="C1630" s="345"/>
      <c r="D1630" s="346" t="s">
        <v>13</v>
      </c>
    </row>
    <row r="1631" spans="1:4" s="343" customFormat="1" x14ac:dyDescent="0.3">
      <c r="A1631" s="347"/>
      <c r="B1631" s="59" t="s">
        <v>36</v>
      </c>
      <c r="C1631" s="60">
        <f>SUM(C1621:C1630)</f>
        <v>4856145.3499999996</v>
      </c>
      <c r="D1631" s="346"/>
    </row>
    <row r="1632" spans="1:4" s="343" customFormat="1" x14ac:dyDescent="0.3">
      <c r="A1632" s="153"/>
      <c r="B1632" s="57" t="s">
        <v>32</v>
      </c>
      <c r="C1632" s="58">
        <f>C1619+C1631</f>
        <v>5479218.4899999993</v>
      </c>
      <c r="D1632" s="64"/>
    </row>
    <row r="1633" spans="1:6" s="343" customFormat="1" x14ac:dyDescent="0.3">
      <c r="A1633" s="154"/>
      <c r="B1633" s="175" t="s">
        <v>3</v>
      </c>
      <c r="C1633" s="176"/>
      <c r="D1633" s="66"/>
    </row>
    <row r="1634" spans="1:6" s="343" customFormat="1" x14ac:dyDescent="0.3">
      <c r="A1634" s="577">
        <v>18</v>
      </c>
      <c r="B1634" s="344" t="s">
        <v>813</v>
      </c>
      <c r="C1634" s="345">
        <v>2500</v>
      </c>
      <c r="D1634" s="114" t="s">
        <v>31</v>
      </c>
    </row>
    <row r="1635" spans="1:6" s="343" customFormat="1" x14ac:dyDescent="0.3">
      <c r="A1635" s="571"/>
      <c r="B1635" s="344" t="s">
        <v>2330</v>
      </c>
      <c r="C1635" s="345">
        <v>4500</v>
      </c>
      <c r="D1635" s="114" t="s">
        <v>31</v>
      </c>
    </row>
    <row r="1636" spans="1:6" s="343" customFormat="1" x14ac:dyDescent="0.3">
      <c r="A1636" s="150"/>
      <c r="B1636" s="460" t="s">
        <v>1730</v>
      </c>
      <c r="C1636" s="461">
        <f>SUM(C1634:C1635)</f>
        <v>7000</v>
      </c>
      <c r="D1636" s="65"/>
    </row>
    <row r="1637" spans="1:6" s="343" customFormat="1" x14ac:dyDescent="0.3">
      <c r="A1637" s="154"/>
      <c r="B1637" s="67" t="s">
        <v>86</v>
      </c>
      <c r="C1637" s="68"/>
      <c r="D1637" s="66"/>
    </row>
    <row r="1638" spans="1:6" s="343" customFormat="1" x14ac:dyDescent="0.3">
      <c r="A1638" s="575">
        <v>19</v>
      </c>
      <c r="B1638" s="53" t="s">
        <v>2310</v>
      </c>
      <c r="C1638" s="345">
        <v>6804</v>
      </c>
      <c r="D1638" s="177" t="s">
        <v>88</v>
      </c>
    </row>
    <row r="1639" spans="1:6" s="343" customFormat="1" ht="16.5" customHeight="1" x14ac:dyDescent="0.3">
      <c r="A1639" s="576"/>
      <c r="B1639" s="53" t="s">
        <v>2311</v>
      </c>
      <c r="C1639" s="345">
        <v>6827</v>
      </c>
      <c r="D1639" s="177" t="s">
        <v>88</v>
      </c>
    </row>
    <row r="1640" spans="1:6" s="343" customFormat="1" x14ac:dyDescent="0.3">
      <c r="A1640" s="495"/>
      <c r="B1640" s="462" t="s">
        <v>1729</v>
      </c>
      <c r="C1640" s="459">
        <f>SUM(C1638:C1639)</f>
        <v>13631</v>
      </c>
      <c r="D1640" s="177"/>
    </row>
    <row r="1641" spans="1:6" s="343" customFormat="1" x14ac:dyDescent="0.3">
      <c r="A1641" s="154"/>
      <c r="B1641" s="57" t="s">
        <v>33</v>
      </c>
      <c r="C1641" s="58">
        <f>C1632+C1636+C1640</f>
        <v>5499849.4899999993</v>
      </c>
      <c r="D1641" s="64"/>
    </row>
    <row r="1642" spans="1:6" s="343" customFormat="1" ht="15" x14ac:dyDescent="0.25">
      <c r="A1642" s="154"/>
      <c r="B1642" s="69"/>
      <c r="C1642" s="52"/>
      <c r="D1642" s="66"/>
    </row>
    <row r="1643" spans="1:6" s="343" customFormat="1" x14ac:dyDescent="0.3">
      <c r="A1643" s="154"/>
      <c r="B1643" s="69" t="s">
        <v>37</v>
      </c>
      <c r="C1643" s="68" t="s">
        <v>38</v>
      </c>
      <c r="D1643" s="66"/>
    </row>
    <row r="1644" spans="1:6" s="148" customFormat="1" ht="15" x14ac:dyDescent="0.25">
      <c r="A1644" s="154"/>
      <c r="B1644" s="10"/>
      <c r="C1644"/>
      <c r="D1644" s="66"/>
      <c r="E1644"/>
      <c r="F1644"/>
    </row>
    <row r="1645" spans="1:6" s="148" customFormat="1" ht="12.75" customHeight="1" x14ac:dyDescent="0.25">
      <c r="A1645" s="154"/>
      <c r="B1645" s="10"/>
      <c r="C1645"/>
      <c r="D1645" s="66"/>
      <c r="E1645"/>
      <c r="F1645"/>
    </row>
    <row r="1646" spans="1:6" s="148" customFormat="1" ht="15" x14ac:dyDescent="0.25">
      <c r="A1646" s="154"/>
      <c r="B1646" s="10"/>
      <c r="C1646"/>
      <c r="D1646" s="66"/>
      <c r="E1646"/>
      <c r="F1646"/>
    </row>
    <row r="1647" spans="1:6" s="148" customFormat="1" ht="15" x14ac:dyDescent="0.25">
      <c r="A1647" s="154"/>
      <c r="B1647" s="10"/>
      <c r="C1647"/>
      <c r="D1647" s="66"/>
      <c r="E1647"/>
      <c r="F1647"/>
    </row>
    <row r="1648" spans="1:6" s="343" customFormat="1" ht="15" x14ac:dyDescent="0.25"/>
    <row r="1649" spans="1:4" s="343" customFormat="1" x14ac:dyDescent="0.3">
      <c r="A1649" s="5"/>
      <c r="B1649" s="564" t="s">
        <v>8</v>
      </c>
      <c r="C1649" s="564"/>
      <c r="D1649" s="564"/>
    </row>
    <row r="1650" spans="1:4" s="343" customFormat="1" x14ac:dyDescent="0.3">
      <c r="A1650" s="5"/>
      <c r="B1650" s="6"/>
      <c r="C1650" s="7"/>
      <c r="D1650" s="61" t="s">
        <v>9</v>
      </c>
    </row>
    <row r="1651" spans="1:4" s="343" customFormat="1" ht="29.25" customHeight="1" x14ac:dyDescent="0.3">
      <c r="A1651" s="565" t="s">
        <v>762</v>
      </c>
      <c r="B1651" s="565"/>
      <c r="C1651" s="565"/>
      <c r="D1651" s="565"/>
    </row>
    <row r="1652" spans="1:4" s="343" customFormat="1" x14ac:dyDescent="0.3">
      <c r="A1652" s="5"/>
      <c r="B1652" s="8"/>
      <c r="C1652" s="9" t="s">
        <v>2351</v>
      </c>
      <c r="D1652" s="62">
        <v>45450</v>
      </c>
    </row>
    <row r="1653" spans="1:4" s="343" customFormat="1" ht="12" customHeight="1" x14ac:dyDescent="0.3">
      <c r="A1653" s="566" t="s">
        <v>5</v>
      </c>
      <c r="B1653" s="566" t="s">
        <v>6</v>
      </c>
      <c r="C1653" s="567" t="s">
        <v>10</v>
      </c>
      <c r="D1653" s="569" t="s">
        <v>7</v>
      </c>
    </row>
    <row r="1654" spans="1:4" s="343" customFormat="1" ht="12" customHeight="1" x14ac:dyDescent="0.3">
      <c r="A1654" s="563"/>
      <c r="B1654" s="563"/>
      <c r="C1654" s="568"/>
      <c r="D1654" s="569"/>
    </row>
    <row r="1655" spans="1:4" s="343" customFormat="1" ht="21.6" x14ac:dyDescent="0.3">
      <c r="A1655" s="558">
        <v>1</v>
      </c>
      <c r="B1655" s="344" t="s">
        <v>2363</v>
      </c>
      <c r="C1655" s="345">
        <v>22450.35</v>
      </c>
      <c r="D1655" s="346" t="s">
        <v>12</v>
      </c>
    </row>
    <row r="1656" spans="1:4" s="343" customFormat="1" x14ac:dyDescent="0.3">
      <c r="A1656" s="573"/>
      <c r="B1656" s="344" t="s">
        <v>2356</v>
      </c>
      <c r="C1656" s="345">
        <v>22450.35</v>
      </c>
      <c r="D1656" s="346" t="s">
        <v>12</v>
      </c>
    </row>
    <row r="1657" spans="1:4" s="343" customFormat="1" x14ac:dyDescent="0.3">
      <c r="A1657" s="573"/>
      <c r="B1657" s="344" t="s">
        <v>2357</v>
      </c>
      <c r="C1657" s="345">
        <v>22450.35</v>
      </c>
      <c r="D1657" s="346" t="s">
        <v>12</v>
      </c>
    </row>
    <row r="1658" spans="1:4" s="343" customFormat="1" x14ac:dyDescent="0.3">
      <c r="A1658" s="573"/>
      <c r="B1658" s="344" t="s">
        <v>2358</v>
      </c>
      <c r="C1658" s="345">
        <v>22450.35</v>
      </c>
      <c r="D1658" s="346" t="s">
        <v>12</v>
      </c>
    </row>
    <row r="1659" spans="1:4" s="343" customFormat="1" x14ac:dyDescent="0.3">
      <c r="A1659" s="573"/>
      <c r="B1659" s="344" t="s">
        <v>2359</v>
      </c>
      <c r="C1659" s="345">
        <v>22450.35</v>
      </c>
      <c r="D1659" s="346" t="s">
        <v>12</v>
      </c>
    </row>
    <row r="1660" spans="1:4" s="343" customFormat="1" x14ac:dyDescent="0.3">
      <c r="A1660" s="573"/>
      <c r="B1660" s="344" t="s">
        <v>2360</v>
      </c>
      <c r="C1660" s="345">
        <v>22450.35</v>
      </c>
      <c r="D1660" s="346" t="s">
        <v>12</v>
      </c>
    </row>
    <row r="1661" spans="1:4" s="343" customFormat="1" x14ac:dyDescent="0.3">
      <c r="A1661" s="573"/>
      <c r="B1661" s="344" t="s">
        <v>2361</v>
      </c>
      <c r="C1661" s="345">
        <v>22450.35</v>
      </c>
      <c r="D1661" s="346" t="s">
        <v>12</v>
      </c>
    </row>
    <row r="1662" spans="1:4" s="343" customFormat="1" x14ac:dyDescent="0.3">
      <c r="A1662" s="573"/>
      <c r="B1662" s="344" t="s">
        <v>2362</v>
      </c>
      <c r="C1662" s="345">
        <v>22450.35</v>
      </c>
      <c r="D1662" s="346" t="s">
        <v>12</v>
      </c>
    </row>
    <row r="1663" spans="1:4" s="343" customFormat="1" x14ac:dyDescent="0.3">
      <c r="A1663" s="573"/>
      <c r="B1663" s="344" t="s">
        <v>2359</v>
      </c>
      <c r="C1663" s="345">
        <v>22450.35</v>
      </c>
      <c r="D1663" s="346" t="s">
        <v>12</v>
      </c>
    </row>
    <row r="1664" spans="1:4" s="343" customFormat="1" x14ac:dyDescent="0.3">
      <c r="A1664" s="574"/>
      <c r="B1664" s="344" t="s">
        <v>2361</v>
      </c>
      <c r="C1664" s="345">
        <v>22450.35</v>
      </c>
      <c r="D1664" s="346" t="s">
        <v>12</v>
      </c>
    </row>
    <row r="1665" spans="1:4" s="343" customFormat="1" ht="21.6" x14ac:dyDescent="0.3">
      <c r="A1665" s="558">
        <v>2</v>
      </c>
      <c r="B1665" s="344" t="s">
        <v>2364</v>
      </c>
      <c r="C1665" s="345">
        <v>58595.4</v>
      </c>
      <c r="D1665" s="346" t="s">
        <v>12</v>
      </c>
    </row>
    <row r="1666" spans="1:4" s="343" customFormat="1" x14ac:dyDescent="0.3">
      <c r="A1666" s="573"/>
      <c r="B1666" s="344" t="s">
        <v>2365</v>
      </c>
      <c r="C1666" s="345">
        <v>58595.4</v>
      </c>
      <c r="D1666" s="346" t="s">
        <v>12</v>
      </c>
    </row>
    <row r="1667" spans="1:4" s="343" customFormat="1" x14ac:dyDescent="0.3">
      <c r="A1667" s="573"/>
      <c r="B1667" s="344" t="s">
        <v>2366</v>
      </c>
      <c r="C1667" s="345">
        <v>27344.52</v>
      </c>
      <c r="D1667" s="346" t="s">
        <v>12</v>
      </c>
    </row>
    <row r="1668" spans="1:4" s="343" customFormat="1" x14ac:dyDescent="0.3">
      <c r="A1668" s="573"/>
      <c r="B1668" s="344" t="s">
        <v>2367</v>
      </c>
      <c r="C1668" s="345">
        <v>27344.52</v>
      </c>
      <c r="D1668" s="346" t="s">
        <v>12</v>
      </c>
    </row>
    <row r="1669" spans="1:4" s="343" customFormat="1" x14ac:dyDescent="0.3">
      <c r="A1669" s="573"/>
      <c r="B1669" s="344" t="s">
        <v>2368</v>
      </c>
      <c r="C1669" s="345">
        <v>27344.52</v>
      </c>
      <c r="D1669" s="346" t="s">
        <v>12</v>
      </c>
    </row>
    <row r="1670" spans="1:4" s="343" customFormat="1" x14ac:dyDescent="0.3">
      <c r="A1670" s="573"/>
      <c r="B1670" s="344" t="s">
        <v>2369</v>
      </c>
      <c r="C1670" s="345">
        <v>27344.52</v>
      </c>
      <c r="D1670" s="346" t="s">
        <v>12</v>
      </c>
    </row>
    <row r="1671" spans="1:4" s="343" customFormat="1" x14ac:dyDescent="0.3">
      <c r="A1671" s="573"/>
      <c r="B1671" s="344" t="s">
        <v>2370</v>
      </c>
      <c r="C1671" s="345">
        <v>19531.8</v>
      </c>
      <c r="D1671" s="346" t="s">
        <v>12</v>
      </c>
    </row>
    <row r="1672" spans="1:4" s="343" customFormat="1" x14ac:dyDescent="0.3">
      <c r="A1672" s="573"/>
      <c r="B1672" s="344" t="s">
        <v>2371</v>
      </c>
      <c r="C1672" s="345">
        <v>11719.08</v>
      </c>
      <c r="D1672" s="346" t="s">
        <v>12</v>
      </c>
    </row>
    <row r="1673" spans="1:4" s="343" customFormat="1" x14ac:dyDescent="0.3">
      <c r="A1673" s="573"/>
      <c r="B1673" s="344" t="s">
        <v>2372</v>
      </c>
      <c r="C1673" s="345">
        <v>27344.52</v>
      </c>
      <c r="D1673" s="346" t="s">
        <v>12</v>
      </c>
    </row>
    <row r="1674" spans="1:4" s="343" customFormat="1" x14ac:dyDescent="0.3">
      <c r="A1674" s="573"/>
      <c r="B1674" s="344" t="s">
        <v>2373</v>
      </c>
      <c r="C1674" s="345">
        <v>58595.4</v>
      </c>
      <c r="D1674" s="346" t="s">
        <v>12</v>
      </c>
    </row>
    <row r="1675" spans="1:4" s="343" customFormat="1" x14ac:dyDescent="0.3">
      <c r="A1675" s="573"/>
      <c r="B1675" s="344" t="s">
        <v>2374</v>
      </c>
      <c r="C1675" s="345">
        <v>78127.199999999997</v>
      </c>
      <c r="D1675" s="346" t="s">
        <v>12</v>
      </c>
    </row>
    <row r="1676" spans="1:4" s="343" customFormat="1" x14ac:dyDescent="0.3">
      <c r="A1676" s="573"/>
      <c r="B1676" s="344" t="s">
        <v>2375</v>
      </c>
      <c r="C1676" s="345">
        <v>19531.8</v>
      </c>
      <c r="D1676" s="346" t="s">
        <v>12</v>
      </c>
    </row>
    <row r="1677" spans="1:4" s="343" customFormat="1" x14ac:dyDescent="0.3">
      <c r="A1677" s="573"/>
      <c r="B1677" s="344" t="s">
        <v>2376</v>
      </c>
      <c r="C1677" s="345">
        <v>19531.8</v>
      </c>
      <c r="D1677" s="346" t="s">
        <v>12</v>
      </c>
    </row>
    <row r="1678" spans="1:4" s="343" customFormat="1" x14ac:dyDescent="0.3">
      <c r="A1678" s="573"/>
      <c r="B1678" s="344" t="s">
        <v>2377</v>
      </c>
      <c r="C1678" s="345">
        <v>39063.599999999999</v>
      </c>
      <c r="D1678" s="346" t="s">
        <v>12</v>
      </c>
    </row>
    <row r="1679" spans="1:4" s="343" customFormat="1" x14ac:dyDescent="0.3">
      <c r="A1679" s="573"/>
      <c r="B1679" s="344" t="s">
        <v>2378</v>
      </c>
      <c r="C1679" s="345">
        <v>11719.08</v>
      </c>
      <c r="D1679" s="346" t="s">
        <v>12</v>
      </c>
    </row>
    <row r="1680" spans="1:4" s="343" customFormat="1" x14ac:dyDescent="0.3">
      <c r="A1680" s="573"/>
      <c r="B1680" s="344" t="s">
        <v>2379</v>
      </c>
      <c r="C1680" s="345">
        <v>19531.8</v>
      </c>
      <c r="D1680" s="346" t="s">
        <v>12</v>
      </c>
    </row>
    <row r="1681" spans="1:6" s="343" customFormat="1" x14ac:dyDescent="0.3">
      <c r="A1681" s="573"/>
      <c r="B1681" s="344" t="s">
        <v>2380</v>
      </c>
      <c r="C1681" s="345">
        <v>97659</v>
      </c>
      <c r="D1681" s="346" t="s">
        <v>12</v>
      </c>
    </row>
    <row r="1682" spans="1:6" s="343" customFormat="1" x14ac:dyDescent="0.3">
      <c r="A1682" s="573"/>
      <c r="B1682" s="344" t="s">
        <v>2381</v>
      </c>
      <c r="C1682" s="345">
        <v>97659</v>
      </c>
      <c r="D1682" s="346" t="s">
        <v>12</v>
      </c>
    </row>
    <row r="1683" spans="1:6" s="343" customFormat="1" x14ac:dyDescent="0.3">
      <c r="A1683" s="574"/>
      <c r="B1683" s="344" t="s">
        <v>2382</v>
      </c>
      <c r="C1683" s="345">
        <v>58595.4</v>
      </c>
      <c r="D1683" s="346" t="s">
        <v>12</v>
      </c>
    </row>
    <row r="1684" spans="1:6" s="343" customFormat="1" ht="21.6" x14ac:dyDescent="0.3">
      <c r="A1684" s="347">
        <v>3</v>
      </c>
      <c r="B1684" s="344" t="s">
        <v>2383</v>
      </c>
      <c r="C1684" s="345">
        <v>283870</v>
      </c>
      <c r="D1684" s="346" t="s">
        <v>12</v>
      </c>
    </row>
    <row r="1685" spans="1:6" s="343" customFormat="1" x14ac:dyDescent="0.3">
      <c r="A1685" s="347">
        <v>4</v>
      </c>
      <c r="B1685" s="344" t="s">
        <v>2384</v>
      </c>
      <c r="C1685" s="345">
        <v>29800</v>
      </c>
      <c r="D1685" s="346" t="s">
        <v>12</v>
      </c>
    </row>
    <row r="1686" spans="1:6" s="343" customFormat="1" ht="21.6" x14ac:dyDescent="0.3">
      <c r="A1686" s="347">
        <v>5</v>
      </c>
      <c r="B1686" s="344" t="s">
        <v>2385</v>
      </c>
      <c r="C1686" s="345">
        <v>30000</v>
      </c>
      <c r="D1686" s="346" t="s">
        <v>12</v>
      </c>
    </row>
    <row r="1687" spans="1:6" s="343" customFormat="1" ht="21.6" x14ac:dyDescent="0.3">
      <c r="A1687" s="347">
        <v>6</v>
      </c>
      <c r="B1687" s="344" t="s">
        <v>2386</v>
      </c>
      <c r="C1687" s="345">
        <v>52384.13</v>
      </c>
      <c r="D1687" s="346" t="s">
        <v>12</v>
      </c>
    </row>
    <row r="1688" spans="1:6" s="343" customFormat="1" x14ac:dyDescent="0.3">
      <c r="A1688" s="347">
        <v>7</v>
      </c>
      <c r="B1688" s="344" t="s">
        <v>2387</v>
      </c>
      <c r="C1688" s="345">
        <v>99941</v>
      </c>
      <c r="D1688" s="346" t="s">
        <v>12</v>
      </c>
    </row>
    <row r="1689" spans="1:6" s="343" customFormat="1" x14ac:dyDescent="0.3">
      <c r="A1689" s="347">
        <v>8</v>
      </c>
      <c r="B1689" s="344" t="s">
        <v>2390</v>
      </c>
      <c r="C1689" s="345">
        <v>41640</v>
      </c>
      <c r="D1689" s="346" t="s">
        <v>12</v>
      </c>
    </row>
    <row r="1690" spans="1:6" s="343" customFormat="1" ht="21.6" x14ac:dyDescent="0.3">
      <c r="A1690" s="347">
        <v>9</v>
      </c>
      <c r="B1690" s="344" t="s">
        <v>945</v>
      </c>
      <c r="C1690" s="345">
        <v>450000</v>
      </c>
      <c r="D1690" s="346" t="s">
        <v>12</v>
      </c>
    </row>
    <row r="1691" spans="1:6" s="343" customFormat="1" x14ac:dyDescent="0.3">
      <c r="A1691" s="347">
        <v>10</v>
      </c>
      <c r="B1691" s="344" t="s">
        <v>1232</v>
      </c>
      <c r="C1691" s="345">
        <v>1910.4</v>
      </c>
      <c r="D1691" s="346" t="s">
        <v>12</v>
      </c>
      <c r="F1691" s="343" t="s">
        <v>2392</v>
      </c>
    </row>
    <row r="1692" spans="1:6" s="343" customFormat="1" x14ac:dyDescent="0.3">
      <c r="A1692" s="347">
        <v>11</v>
      </c>
      <c r="B1692" s="344" t="s">
        <v>2391</v>
      </c>
      <c r="C1692" s="345">
        <v>3182</v>
      </c>
      <c r="D1692" s="346" t="s">
        <v>12</v>
      </c>
      <c r="F1692" s="343" t="s">
        <v>2392</v>
      </c>
    </row>
    <row r="1693" spans="1:6" s="343" customFormat="1" ht="21.6" x14ac:dyDescent="0.3">
      <c r="A1693" s="347">
        <v>12</v>
      </c>
      <c r="B1693" s="344" t="s">
        <v>2393</v>
      </c>
      <c r="C1693" s="345">
        <v>74834.48</v>
      </c>
      <c r="D1693" s="346" t="s">
        <v>12</v>
      </c>
    </row>
    <row r="1694" spans="1:6" s="343" customFormat="1" x14ac:dyDescent="0.3">
      <c r="A1694" s="347">
        <v>13</v>
      </c>
      <c r="B1694" s="344" t="s">
        <v>2397</v>
      </c>
      <c r="C1694" s="345">
        <v>91018.18</v>
      </c>
      <c r="D1694" s="346" t="s">
        <v>12</v>
      </c>
    </row>
    <row r="1695" spans="1:6" s="343" customFormat="1" x14ac:dyDescent="0.3">
      <c r="A1695" s="558">
        <v>14</v>
      </c>
      <c r="B1695" s="344" t="s">
        <v>2399</v>
      </c>
      <c r="C1695" s="345">
        <v>5658.84</v>
      </c>
      <c r="D1695" s="346" t="s">
        <v>12</v>
      </c>
    </row>
    <row r="1696" spans="1:6" s="343" customFormat="1" x14ac:dyDescent="0.3">
      <c r="A1696" s="574"/>
      <c r="B1696" s="344" t="s">
        <v>2398</v>
      </c>
      <c r="C1696" s="345">
        <v>125030.19</v>
      </c>
      <c r="D1696" s="346" t="s">
        <v>12</v>
      </c>
    </row>
    <row r="1697" spans="1:4" s="343" customFormat="1" ht="21.6" x14ac:dyDescent="0.3">
      <c r="A1697" s="347">
        <v>15</v>
      </c>
      <c r="B1697" s="344" t="s">
        <v>2400</v>
      </c>
      <c r="C1697" s="345">
        <v>271750</v>
      </c>
      <c r="D1697" s="346" t="s">
        <v>12</v>
      </c>
    </row>
    <row r="1698" spans="1:4" s="343" customFormat="1" x14ac:dyDescent="0.3">
      <c r="A1698" s="558">
        <v>16</v>
      </c>
      <c r="B1698" s="344" t="s">
        <v>2401</v>
      </c>
      <c r="C1698" s="345">
        <v>498816</v>
      </c>
      <c r="D1698" s="346" t="s">
        <v>12</v>
      </c>
    </row>
    <row r="1699" spans="1:4" s="343" customFormat="1" x14ac:dyDescent="0.3">
      <c r="A1699" s="574"/>
      <c r="B1699" s="344" t="s">
        <v>2402</v>
      </c>
      <c r="C1699" s="345">
        <v>198900</v>
      </c>
      <c r="D1699" s="346" t="s">
        <v>12</v>
      </c>
    </row>
    <row r="1700" spans="1:4" s="343" customFormat="1" x14ac:dyDescent="0.3">
      <c r="A1700" s="558">
        <v>17</v>
      </c>
      <c r="B1700" s="344" t="s">
        <v>2403</v>
      </c>
      <c r="C1700" s="345">
        <v>307580</v>
      </c>
      <c r="D1700" s="346" t="s">
        <v>12</v>
      </c>
    </row>
    <row r="1701" spans="1:4" s="343" customFormat="1" x14ac:dyDescent="0.3">
      <c r="A1701" s="574"/>
      <c r="B1701" s="344" t="s">
        <v>2404</v>
      </c>
      <c r="C1701" s="345">
        <v>237993</v>
      </c>
      <c r="D1701" s="346" t="s">
        <v>12</v>
      </c>
    </row>
    <row r="1702" spans="1:4" s="343" customFormat="1" x14ac:dyDescent="0.3">
      <c r="A1702" s="347">
        <v>18</v>
      </c>
      <c r="B1702" s="344" t="s">
        <v>2405</v>
      </c>
      <c r="C1702" s="345">
        <v>40000</v>
      </c>
      <c r="D1702" s="346" t="s">
        <v>12</v>
      </c>
    </row>
    <row r="1703" spans="1:4" s="343" customFormat="1" x14ac:dyDescent="0.3">
      <c r="A1703" s="347">
        <v>19</v>
      </c>
      <c r="B1703" s="344" t="s">
        <v>2410</v>
      </c>
      <c r="C1703" s="345">
        <v>19080</v>
      </c>
      <c r="D1703" s="346" t="s">
        <v>12</v>
      </c>
    </row>
    <row r="1704" spans="1:4" s="343" customFormat="1" ht="21.6" x14ac:dyDescent="0.3">
      <c r="A1704" s="347">
        <v>20</v>
      </c>
      <c r="B1704" s="344" t="s">
        <v>2400</v>
      </c>
      <c r="C1704" s="345">
        <v>35000</v>
      </c>
      <c r="D1704" s="346" t="s">
        <v>2446</v>
      </c>
    </row>
    <row r="1705" spans="1:4" s="343" customFormat="1" x14ac:dyDescent="0.3">
      <c r="A1705" s="347"/>
      <c r="B1705" s="344"/>
      <c r="C1705" s="345"/>
      <c r="D1705" s="346" t="s">
        <v>12</v>
      </c>
    </row>
    <row r="1706" spans="1:4" s="343" customFormat="1" x14ac:dyDescent="0.3">
      <c r="A1706" s="211"/>
      <c r="B1706" s="213" t="s">
        <v>34</v>
      </c>
      <c r="C1706" s="214">
        <f>SUM(C1655:C1705)</f>
        <v>3908070.08</v>
      </c>
      <c r="D1706" s="212"/>
    </row>
    <row r="1707" spans="1:4" s="343" customFormat="1" x14ac:dyDescent="0.3">
      <c r="A1707" s="152" t="s">
        <v>30</v>
      </c>
      <c r="B1707" s="49"/>
      <c r="C1707" s="345"/>
      <c r="D1707" s="346"/>
    </row>
    <row r="1708" spans="1:4" s="343" customFormat="1" x14ac:dyDescent="0.3">
      <c r="A1708" s="347">
        <v>21</v>
      </c>
      <c r="B1708" s="344" t="s">
        <v>2354</v>
      </c>
      <c r="C1708" s="345">
        <v>979100</v>
      </c>
      <c r="D1708" s="346" t="s">
        <v>13</v>
      </c>
    </row>
    <row r="1709" spans="1:4" s="343" customFormat="1" ht="21.6" x14ac:dyDescent="0.3">
      <c r="A1709" s="347">
        <v>22</v>
      </c>
      <c r="B1709" s="344" t="s">
        <v>2355</v>
      </c>
      <c r="C1709" s="345">
        <v>50000</v>
      </c>
      <c r="D1709" s="346" t="s">
        <v>13</v>
      </c>
    </row>
    <row r="1710" spans="1:4" s="343" customFormat="1" ht="21.6" x14ac:dyDescent="0.3">
      <c r="A1710" s="347">
        <v>23</v>
      </c>
      <c r="B1710" s="344" t="s">
        <v>2406</v>
      </c>
      <c r="C1710" s="345">
        <v>24000</v>
      </c>
      <c r="D1710" s="346" t="s">
        <v>13</v>
      </c>
    </row>
    <row r="1711" spans="1:4" s="343" customFormat="1" ht="15" x14ac:dyDescent="0.25">
      <c r="A1711" s="498"/>
      <c r="B1711" s="344"/>
      <c r="C1711" s="345"/>
      <c r="D1711" s="346" t="s">
        <v>13</v>
      </c>
    </row>
    <row r="1712" spans="1:4" s="343" customFormat="1" x14ac:dyDescent="0.3">
      <c r="A1712" s="347"/>
      <c r="B1712" s="59" t="s">
        <v>36</v>
      </c>
      <c r="C1712" s="60">
        <f>SUM(C1708:C1711)</f>
        <v>1053100</v>
      </c>
      <c r="D1712" s="346"/>
    </row>
    <row r="1713" spans="1:6" s="343" customFormat="1" x14ac:dyDescent="0.3">
      <c r="A1713" s="153"/>
      <c r="B1713" s="57" t="s">
        <v>32</v>
      </c>
      <c r="C1713" s="58">
        <f>C1706+C1712</f>
        <v>4961170.08</v>
      </c>
      <c r="D1713" s="64"/>
    </row>
    <row r="1714" spans="1:6" s="343" customFormat="1" x14ac:dyDescent="0.3">
      <c r="A1714" s="154"/>
      <c r="B1714" s="175" t="s">
        <v>3</v>
      </c>
      <c r="C1714" s="176"/>
      <c r="D1714" s="66"/>
    </row>
    <row r="1715" spans="1:6" s="343" customFormat="1" x14ac:dyDescent="0.3">
      <c r="A1715" s="577">
        <v>24</v>
      </c>
      <c r="B1715" s="344" t="s">
        <v>2407</v>
      </c>
      <c r="C1715" s="345">
        <v>790</v>
      </c>
      <c r="D1715" s="114" t="s">
        <v>31</v>
      </c>
    </row>
    <row r="1716" spans="1:6" s="343" customFormat="1" x14ac:dyDescent="0.3">
      <c r="A1716" s="571"/>
      <c r="B1716" s="344" t="s">
        <v>1212</v>
      </c>
      <c r="C1716" s="345">
        <v>6000</v>
      </c>
      <c r="D1716" s="114" t="s">
        <v>31</v>
      </c>
    </row>
    <row r="1717" spans="1:6" s="343" customFormat="1" x14ac:dyDescent="0.3">
      <c r="A1717" s="571"/>
      <c r="B1717" s="344" t="s">
        <v>2408</v>
      </c>
      <c r="C1717" s="345">
        <v>47500</v>
      </c>
      <c r="D1717" s="114" t="s">
        <v>31</v>
      </c>
    </row>
    <row r="1718" spans="1:6" s="343" customFormat="1" x14ac:dyDescent="0.3">
      <c r="A1718" s="150"/>
      <c r="B1718" s="460" t="s">
        <v>1730</v>
      </c>
      <c r="C1718" s="461">
        <f>SUM(C1715:C1717)</f>
        <v>54290</v>
      </c>
      <c r="D1718" s="65"/>
    </row>
    <row r="1719" spans="1:6" s="343" customFormat="1" x14ac:dyDescent="0.3">
      <c r="A1719" s="154"/>
      <c r="B1719" s="67" t="s">
        <v>86</v>
      </c>
      <c r="C1719" s="68"/>
      <c r="D1719" s="66"/>
    </row>
    <row r="1720" spans="1:6" s="343" customFormat="1" x14ac:dyDescent="0.3">
      <c r="A1720" s="500">
        <v>25</v>
      </c>
      <c r="B1720" s="53" t="s">
        <v>2353</v>
      </c>
      <c r="C1720" s="345">
        <v>70000</v>
      </c>
      <c r="D1720" s="177" t="s">
        <v>88</v>
      </c>
    </row>
    <row r="1721" spans="1:6" s="343" customFormat="1" x14ac:dyDescent="0.3">
      <c r="A1721" s="575">
        <v>26</v>
      </c>
      <c r="B1721" s="53" t="s">
        <v>2395</v>
      </c>
      <c r="C1721" s="345">
        <v>99000</v>
      </c>
      <c r="D1721" s="177" t="s">
        <v>88</v>
      </c>
    </row>
    <row r="1722" spans="1:6" s="343" customFormat="1" ht="16.5" customHeight="1" x14ac:dyDescent="0.3">
      <c r="A1722" s="576"/>
      <c r="B1722" s="53" t="s">
        <v>2396</v>
      </c>
      <c r="C1722" s="345">
        <v>8346.7099999999991</v>
      </c>
      <c r="D1722" s="177" t="s">
        <v>88</v>
      </c>
    </row>
    <row r="1723" spans="1:6" s="343" customFormat="1" x14ac:dyDescent="0.3">
      <c r="A1723" s="499"/>
      <c r="B1723" s="462" t="s">
        <v>1729</v>
      </c>
      <c r="C1723" s="459">
        <f>SUM(C1720:C1722)</f>
        <v>177346.71</v>
      </c>
      <c r="D1723" s="177"/>
    </row>
    <row r="1724" spans="1:6" s="343" customFormat="1" x14ac:dyDescent="0.3">
      <c r="A1724" s="154"/>
      <c r="B1724" s="57" t="s">
        <v>33</v>
      </c>
      <c r="C1724" s="58">
        <f>C1713+C1718+C1723</f>
        <v>5192806.79</v>
      </c>
      <c r="D1724" s="64"/>
    </row>
    <row r="1725" spans="1:6" s="343" customFormat="1" ht="15" x14ac:dyDescent="0.25">
      <c r="A1725" s="154"/>
      <c r="B1725" s="69"/>
      <c r="C1725" s="52"/>
      <c r="D1725" s="66"/>
    </row>
    <row r="1726" spans="1:6" s="343" customFormat="1" x14ac:dyDescent="0.3">
      <c r="A1726" s="154"/>
      <c r="B1726" s="69" t="s">
        <v>37</v>
      </c>
      <c r="C1726" s="68" t="s">
        <v>38</v>
      </c>
      <c r="D1726" s="66"/>
    </row>
    <row r="1727" spans="1:6" s="343" customFormat="1" ht="15" x14ac:dyDescent="0.25">
      <c r="A1727" s="154"/>
      <c r="B1727" s="10"/>
      <c r="D1727" s="66"/>
    </row>
    <row r="1728" spans="1:6" s="148" customFormat="1" ht="15" x14ac:dyDescent="0.25">
      <c r="A1728" s="154"/>
      <c r="B1728" s="10"/>
      <c r="C1728"/>
      <c r="D1728" s="66"/>
      <c r="E1728"/>
      <c r="F1728"/>
    </row>
    <row r="1729" spans="1:4" s="343" customFormat="1" ht="15" x14ac:dyDescent="0.25"/>
    <row r="1730" spans="1:4" s="343" customFormat="1" x14ac:dyDescent="0.3">
      <c r="A1730" s="5"/>
      <c r="B1730" s="564" t="s">
        <v>8</v>
      </c>
      <c r="C1730" s="564"/>
      <c r="D1730" s="564"/>
    </row>
    <row r="1731" spans="1:4" s="343" customFormat="1" x14ac:dyDescent="0.3">
      <c r="A1731" s="5"/>
      <c r="B1731" s="6"/>
      <c r="C1731" s="7"/>
      <c r="D1731" s="61" t="s">
        <v>9</v>
      </c>
    </row>
    <row r="1732" spans="1:4" s="343" customFormat="1" ht="29.25" customHeight="1" x14ac:dyDescent="0.3">
      <c r="A1732" s="565" t="s">
        <v>762</v>
      </c>
      <c r="B1732" s="565"/>
      <c r="C1732" s="565"/>
      <c r="D1732" s="565"/>
    </row>
    <row r="1733" spans="1:4" s="343" customFormat="1" x14ac:dyDescent="0.3">
      <c r="A1733" s="5"/>
      <c r="B1733" s="8"/>
      <c r="C1733" s="9" t="s">
        <v>2438</v>
      </c>
      <c r="D1733" s="62">
        <v>45457</v>
      </c>
    </row>
    <row r="1734" spans="1:4" s="343" customFormat="1" ht="12" customHeight="1" x14ac:dyDescent="0.3">
      <c r="A1734" s="566" t="s">
        <v>5</v>
      </c>
      <c r="B1734" s="566" t="s">
        <v>6</v>
      </c>
      <c r="C1734" s="567" t="s">
        <v>10</v>
      </c>
      <c r="D1734" s="569" t="s">
        <v>7</v>
      </c>
    </row>
    <row r="1735" spans="1:4" s="343" customFormat="1" ht="12" customHeight="1" x14ac:dyDescent="0.3">
      <c r="A1735" s="563"/>
      <c r="B1735" s="563"/>
      <c r="C1735" s="568"/>
      <c r="D1735" s="569"/>
    </row>
    <row r="1736" spans="1:4" s="343" customFormat="1" x14ac:dyDescent="0.3">
      <c r="A1736" s="347">
        <v>1</v>
      </c>
      <c r="B1736" s="344" t="s">
        <v>2439</v>
      </c>
      <c r="C1736" s="345">
        <v>230000</v>
      </c>
      <c r="D1736" s="346" t="s">
        <v>12</v>
      </c>
    </row>
    <row r="1737" spans="1:4" s="343" customFormat="1" ht="21.6" x14ac:dyDescent="0.3">
      <c r="A1737" s="347">
        <v>2</v>
      </c>
      <c r="B1737" s="344" t="s">
        <v>2440</v>
      </c>
      <c r="C1737" s="345">
        <v>114480</v>
      </c>
      <c r="D1737" s="346" t="s">
        <v>12</v>
      </c>
    </row>
    <row r="1738" spans="1:4" s="343" customFormat="1" x14ac:dyDescent="0.3">
      <c r="A1738" s="347">
        <v>3</v>
      </c>
      <c r="B1738" s="344" t="s">
        <v>2441</v>
      </c>
      <c r="C1738" s="345">
        <v>9921</v>
      </c>
      <c r="D1738" s="346" t="s">
        <v>12</v>
      </c>
    </row>
    <row r="1739" spans="1:4" s="343" customFormat="1" x14ac:dyDescent="0.3">
      <c r="A1739" s="347">
        <v>4</v>
      </c>
      <c r="B1739" s="344" t="s">
        <v>2442</v>
      </c>
      <c r="C1739" s="345">
        <v>15000</v>
      </c>
      <c r="D1739" s="346" t="s">
        <v>12</v>
      </c>
    </row>
    <row r="1740" spans="1:4" s="343" customFormat="1" x14ac:dyDescent="0.3">
      <c r="A1740" s="347">
        <v>5</v>
      </c>
      <c r="B1740" s="344" t="s">
        <v>2443</v>
      </c>
      <c r="C1740" s="345">
        <v>86300</v>
      </c>
      <c r="D1740" s="346" t="s">
        <v>12</v>
      </c>
    </row>
    <row r="1741" spans="1:4" s="343" customFormat="1" x14ac:dyDescent="0.3">
      <c r="A1741" s="347">
        <v>6</v>
      </c>
      <c r="B1741" s="344" t="s">
        <v>2448</v>
      </c>
      <c r="C1741" s="345">
        <v>50325</v>
      </c>
      <c r="D1741" s="346" t="s">
        <v>12</v>
      </c>
    </row>
    <row r="1742" spans="1:4" s="343" customFormat="1" x14ac:dyDescent="0.3">
      <c r="A1742" s="347">
        <v>7</v>
      </c>
      <c r="B1742" s="344" t="s">
        <v>2449</v>
      </c>
      <c r="C1742" s="345">
        <v>91018.19</v>
      </c>
      <c r="D1742" s="346" t="s">
        <v>12</v>
      </c>
    </row>
    <row r="1743" spans="1:4" s="343" customFormat="1" x14ac:dyDescent="0.3">
      <c r="A1743" s="347">
        <v>8</v>
      </c>
      <c r="B1743" s="344" t="s">
        <v>2450</v>
      </c>
      <c r="C1743" s="345">
        <v>11680</v>
      </c>
      <c r="D1743" s="346" t="s">
        <v>12</v>
      </c>
    </row>
    <row r="1744" spans="1:4" s="343" customFormat="1" x14ac:dyDescent="0.3">
      <c r="A1744" s="347">
        <v>9</v>
      </c>
      <c r="B1744" s="344" t="s">
        <v>1831</v>
      </c>
      <c r="C1744" s="345">
        <v>4299.84</v>
      </c>
      <c r="D1744" s="346" t="s">
        <v>12</v>
      </c>
    </row>
    <row r="1745" spans="1:4" s="343" customFormat="1" x14ac:dyDescent="0.3">
      <c r="A1745" s="558">
        <v>10</v>
      </c>
      <c r="B1745" s="344" t="s">
        <v>2466</v>
      </c>
      <c r="C1745" s="345" t="s">
        <v>2456</v>
      </c>
      <c r="D1745" s="346" t="s">
        <v>12</v>
      </c>
    </row>
    <row r="1746" spans="1:4" s="343" customFormat="1" x14ac:dyDescent="0.3">
      <c r="A1746" s="573"/>
      <c r="B1746" s="344" t="s">
        <v>1862</v>
      </c>
      <c r="C1746" s="345" t="s">
        <v>2457</v>
      </c>
      <c r="D1746" s="346" t="s">
        <v>12</v>
      </c>
    </row>
    <row r="1747" spans="1:4" s="343" customFormat="1" x14ac:dyDescent="0.3">
      <c r="A1747" s="573"/>
      <c r="B1747" s="344" t="s">
        <v>792</v>
      </c>
      <c r="C1747" s="345" t="s">
        <v>2458</v>
      </c>
      <c r="D1747" s="346" t="s">
        <v>12</v>
      </c>
    </row>
    <row r="1748" spans="1:4" s="343" customFormat="1" x14ac:dyDescent="0.3">
      <c r="A1748" s="573"/>
      <c r="B1748" s="344" t="s">
        <v>2459</v>
      </c>
      <c r="C1748" s="345" t="s">
        <v>2460</v>
      </c>
      <c r="D1748" s="346" t="s">
        <v>12</v>
      </c>
    </row>
    <row r="1749" spans="1:4" s="343" customFormat="1" x14ac:dyDescent="0.3">
      <c r="A1749" s="573"/>
      <c r="B1749" s="344" t="s">
        <v>1860</v>
      </c>
      <c r="C1749" s="345" t="s">
        <v>2461</v>
      </c>
      <c r="D1749" s="346" t="s">
        <v>12</v>
      </c>
    </row>
    <row r="1750" spans="1:4" s="343" customFormat="1" x14ac:dyDescent="0.3">
      <c r="A1750" s="573"/>
      <c r="B1750" s="344" t="s">
        <v>2462</v>
      </c>
      <c r="C1750" s="345" t="s">
        <v>2463</v>
      </c>
      <c r="D1750" s="346" t="s">
        <v>12</v>
      </c>
    </row>
    <row r="1751" spans="1:4" s="343" customFormat="1" x14ac:dyDescent="0.3">
      <c r="A1751" s="573"/>
      <c r="B1751" s="344" t="s">
        <v>1082</v>
      </c>
      <c r="C1751" s="345" t="s">
        <v>2464</v>
      </c>
      <c r="D1751" s="346" t="s">
        <v>12</v>
      </c>
    </row>
    <row r="1752" spans="1:4" s="343" customFormat="1" x14ac:dyDescent="0.3">
      <c r="A1752" s="574"/>
      <c r="B1752" s="344" t="s">
        <v>2465</v>
      </c>
      <c r="C1752" s="345">
        <v>132909.99</v>
      </c>
      <c r="D1752" s="346" t="s">
        <v>12</v>
      </c>
    </row>
    <row r="1753" spans="1:4" s="343" customFormat="1" x14ac:dyDescent="0.3">
      <c r="A1753" s="558">
        <v>11</v>
      </c>
      <c r="B1753" s="344" t="s">
        <v>2467</v>
      </c>
      <c r="C1753" s="345" t="s">
        <v>2468</v>
      </c>
      <c r="D1753" s="346" t="s">
        <v>12</v>
      </c>
    </row>
    <row r="1754" spans="1:4" s="343" customFormat="1" x14ac:dyDescent="0.3">
      <c r="A1754" s="573"/>
      <c r="B1754" s="344" t="s">
        <v>2469</v>
      </c>
      <c r="C1754" s="345" t="s">
        <v>2468</v>
      </c>
      <c r="D1754" s="346" t="s">
        <v>12</v>
      </c>
    </row>
    <row r="1755" spans="1:4" s="343" customFormat="1" x14ac:dyDescent="0.3">
      <c r="A1755" s="573"/>
      <c r="B1755" s="344" t="s">
        <v>2470</v>
      </c>
      <c r="C1755" s="345" t="s">
        <v>2471</v>
      </c>
      <c r="D1755" s="346" t="s">
        <v>12</v>
      </c>
    </row>
    <row r="1756" spans="1:4" s="343" customFormat="1" x14ac:dyDescent="0.3">
      <c r="A1756" s="573"/>
      <c r="B1756" s="344" t="s">
        <v>2257</v>
      </c>
      <c r="C1756" s="345" t="s">
        <v>2472</v>
      </c>
      <c r="D1756" s="346" t="s">
        <v>12</v>
      </c>
    </row>
    <row r="1757" spans="1:4" s="343" customFormat="1" x14ac:dyDescent="0.3">
      <c r="A1757" s="573"/>
      <c r="B1757" s="344" t="s">
        <v>2473</v>
      </c>
      <c r="C1757" s="345">
        <v>16500.46</v>
      </c>
      <c r="D1757" s="346" t="s">
        <v>12</v>
      </c>
    </row>
    <row r="1758" spans="1:4" s="343" customFormat="1" x14ac:dyDescent="0.3">
      <c r="A1758" s="573"/>
      <c r="B1758" s="344" t="s">
        <v>2474</v>
      </c>
      <c r="C1758" s="345" t="s">
        <v>2475</v>
      </c>
      <c r="D1758" s="346" t="s">
        <v>12</v>
      </c>
    </row>
    <row r="1759" spans="1:4" s="343" customFormat="1" x14ac:dyDescent="0.3">
      <c r="A1759" s="573"/>
      <c r="B1759" s="344" t="s">
        <v>2025</v>
      </c>
      <c r="C1759" s="345" t="s">
        <v>2476</v>
      </c>
      <c r="D1759" s="346" t="s">
        <v>12</v>
      </c>
    </row>
    <row r="1760" spans="1:4" s="343" customFormat="1" x14ac:dyDescent="0.3">
      <c r="A1760" s="573"/>
      <c r="B1760" s="344" t="s">
        <v>1691</v>
      </c>
      <c r="C1760" s="345">
        <v>26250.74</v>
      </c>
      <c r="D1760" s="346" t="s">
        <v>12</v>
      </c>
    </row>
    <row r="1761" spans="1:4" s="343" customFormat="1" x14ac:dyDescent="0.3">
      <c r="A1761" s="574"/>
      <c r="B1761" s="344" t="s">
        <v>2477</v>
      </c>
      <c r="C1761" s="345">
        <v>61251.73</v>
      </c>
      <c r="D1761" s="346" t="s">
        <v>12</v>
      </c>
    </row>
    <row r="1762" spans="1:4" s="343" customFormat="1" ht="21.6" x14ac:dyDescent="0.3">
      <c r="A1762" s="347">
        <v>12</v>
      </c>
      <c r="B1762" s="344" t="s">
        <v>2481</v>
      </c>
      <c r="C1762" s="345">
        <v>16600</v>
      </c>
      <c r="D1762" s="346" t="s">
        <v>12</v>
      </c>
    </row>
    <row r="1763" spans="1:4" s="343" customFormat="1" x14ac:dyDescent="0.3">
      <c r="A1763" s="347">
        <v>13</v>
      </c>
      <c r="B1763" s="344" t="s">
        <v>2482</v>
      </c>
      <c r="C1763" s="345">
        <v>70000</v>
      </c>
      <c r="D1763" s="346" t="s">
        <v>12</v>
      </c>
    </row>
    <row r="1764" spans="1:4" s="343" customFormat="1" x14ac:dyDescent="0.3">
      <c r="A1764" s="347">
        <v>14</v>
      </c>
      <c r="B1764" s="344" t="s">
        <v>2483</v>
      </c>
      <c r="C1764" s="345">
        <v>18536</v>
      </c>
      <c r="D1764" s="346" t="s">
        <v>12</v>
      </c>
    </row>
    <row r="1765" spans="1:4" s="343" customFormat="1" x14ac:dyDescent="0.3">
      <c r="A1765" s="347">
        <v>15</v>
      </c>
      <c r="B1765" s="344" t="s">
        <v>2490</v>
      </c>
      <c r="C1765" s="345">
        <v>22503</v>
      </c>
      <c r="D1765" s="346" t="s">
        <v>12</v>
      </c>
    </row>
    <row r="1766" spans="1:4" s="343" customFormat="1" x14ac:dyDescent="0.3">
      <c r="A1766" s="347">
        <v>16</v>
      </c>
      <c r="B1766" s="344" t="s">
        <v>2491</v>
      </c>
      <c r="C1766" s="345">
        <v>61495.5</v>
      </c>
      <c r="D1766" s="346" t="s">
        <v>12</v>
      </c>
    </row>
    <row r="1767" spans="1:4" s="343" customFormat="1" ht="21.6" x14ac:dyDescent="0.3">
      <c r="A1767" s="347">
        <v>17</v>
      </c>
      <c r="B1767" s="344" t="s">
        <v>2492</v>
      </c>
      <c r="C1767" s="345">
        <v>86635.5</v>
      </c>
      <c r="D1767" s="346" t="s">
        <v>12</v>
      </c>
    </row>
    <row r="1768" spans="1:4" s="343" customFormat="1" x14ac:dyDescent="0.3">
      <c r="A1768" s="347"/>
      <c r="B1768" s="344"/>
      <c r="C1768" s="345"/>
      <c r="D1768" s="346" t="s">
        <v>12</v>
      </c>
    </row>
    <row r="1769" spans="1:4" s="343" customFormat="1" x14ac:dyDescent="0.3">
      <c r="A1769" s="211"/>
      <c r="B1769" s="213" t="s">
        <v>34</v>
      </c>
      <c r="C1769" s="214">
        <f>SUM(C1736:C1768)</f>
        <v>1125706.9499999997</v>
      </c>
      <c r="D1769" s="212"/>
    </row>
    <row r="1770" spans="1:4" s="343" customFormat="1" x14ac:dyDescent="0.3">
      <c r="A1770" s="152" t="s">
        <v>30</v>
      </c>
      <c r="B1770" s="49"/>
      <c r="C1770" s="345"/>
      <c r="D1770" s="346"/>
    </row>
    <row r="1771" spans="1:4" s="343" customFormat="1" x14ac:dyDescent="0.3">
      <c r="A1771" s="347">
        <v>18</v>
      </c>
      <c r="B1771" s="344" t="s">
        <v>2451</v>
      </c>
      <c r="C1771" s="345">
        <v>29787.599999999999</v>
      </c>
      <c r="D1771" s="346" t="s">
        <v>13</v>
      </c>
    </row>
    <row r="1772" spans="1:4" s="343" customFormat="1" x14ac:dyDescent="0.3">
      <c r="A1772" s="347">
        <v>19</v>
      </c>
      <c r="B1772" s="344" t="s">
        <v>2452</v>
      </c>
      <c r="C1772" s="345">
        <v>36851</v>
      </c>
      <c r="D1772" s="346" t="s">
        <v>13</v>
      </c>
    </row>
    <row r="1773" spans="1:4" s="343" customFormat="1" x14ac:dyDescent="0.3">
      <c r="A1773" s="347">
        <v>20</v>
      </c>
      <c r="B1773" s="344" t="s">
        <v>2453</v>
      </c>
      <c r="C1773" s="345">
        <v>46320</v>
      </c>
      <c r="D1773" s="346" t="s">
        <v>13</v>
      </c>
    </row>
    <row r="1774" spans="1:4" s="343" customFormat="1" x14ac:dyDescent="0.3">
      <c r="A1774" s="347">
        <v>21</v>
      </c>
      <c r="B1774" s="344" t="s">
        <v>2454</v>
      </c>
      <c r="C1774" s="345">
        <v>20000</v>
      </c>
      <c r="D1774" s="346" t="s">
        <v>13</v>
      </c>
    </row>
    <row r="1775" spans="1:4" s="343" customFormat="1" x14ac:dyDescent="0.3">
      <c r="A1775" s="347">
        <v>22</v>
      </c>
      <c r="B1775" s="344" t="s">
        <v>2455</v>
      </c>
      <c r="C1775" s="345">
        <v>36144</v>
      </c>
      <c r="D1775" s="346" t="s">
        <v>13</v>
      </c>
    </row>
    <row r="1776" spans="1:4" s="343" customFormat="1" x14ac:dyDescent="0.3">
      <c r="A1776" s="347">
        <v>23</v>
      </c>
      <c r="B1776" s="344" t="s">
        <v>2478</v>
      </c>
      <c r="C1776" s="345">
        <v>220000</v>
      </c>
      <c r="D1776" s="346" t="s">
        <v>13</v>
      </c>
    </row>
    <row r="1777" spans="1:6" s="343" customFormat="1" x14ac:dyDescent="0.3">
      <c r="A1777" s="558">
        <v>24</v>
      </c>
      <c r="B1777" s="344" t="s">
        <v>2479</v>
      </c>
      <c r="C1777" s="345">
        <v>74834.48</v>
      </c>
      <c r="D1777" s="346" t="s">
        <v>13</v>
      </c>
    </row>
    <row r="1778" spans="1:6" s="343" customFormat="1" x14ac:dyDescent="0.3">
      <c r="A1778" s="574"/>
      <c r="B1778" s="344" t="s">
        <v>2480</v>
      </c>
      <c r="C1778" s="345">
        <v>149668.97</v>
      </c>
      <c r="D1778" s="346" t="s">
        <v>13</v>
      </c>
    </row>
    <row r="1779" spans="1:6" s="343" customFormat="1" ht="15" x14ac:dyDescent="0.25">
      <c r="A1779" s="506"/>
      <c r="B1779" s="344"/>
      <c r="C1779" s="345"/>
      <c r="D1779" s="346" t="s">
        <v>13</v>
      </c>
    </row>
    <row r="1780" spans="1:6" s="343" customFormat="1" x14ac:dyDescent="0.3">
      <c r="A1780" s="347"/>
      <c r="B1780" s="59" t="s">
        <v>36</v>
      </c>
      <c r="C1780" s="60">
        <f>SUM(C1771:C1779)</f>
        <v>613606.04999999993</v>
      </c>
      <c r="D1780" s="346"/>
    </row>
    <row r="1781" spans="1:6" s="343" customFormat="1" x14ac:dyDescent="0.3">
      <c r="A1781" s="153"/>
      <c r="B1781" s="57" t="s">
        <v>32</v>
      </c>
      <c r="C1781" s="58">
        <f>C1769+C1780</f>
        <v>1739312.9999999995</v>
      </c>
      <c r="D1781" s="64"/>
    </row>
    <row r="1782" spans="1:6" s="343" customFormat="1" x14ac:dyDescent="0.3">
      <c r="A1782" s="154"/>
      <c r="B1782" s="175" t="s">
        <v>3</v>
      </c>
      <c r="C1782" s="176"/>
      <c r="D1782" s="66"/>
    </row>
    <row r="1783" spans="1:6" s="343" customFormat="1" x14ac:dyDescent="0.3">
      <c r="A1783" s="507">
        <v>25</v>
      </c>
      <c r="B1783" s="344" t="s">
        <v>2447</v>
      </c>
      <c r="C1783" s="345">
        <v>7000</v>
      </c>
      <c r="D1783" s="114" t="s">
        <v>31</v>
      </c>
    </row>
    <row r="1784" spans="1:6" s="343" customFormat="1" x14ac:dyDescent="0.3">
      <c r="A1784" s="150"/>
      <c r="B1784" s="460" t="s">
        <v>1730</v>
      </c>
      <c r="C1784" s="461">
        <f>SUM(C1783:C1783)</f>
        <v>7000</v>
      </c>
      <c r="D1784" s="65"/>
    </row>
    <row r="1785" spans="1:6" s="343" customFormat="1" x14ac:dyDescent="0.3">
      <c r="A1785" s="154"/>
      <c r="B1785" s="57" t="s">
        <v>33</v>
      </c>
      <c r="C1785" s="58">
        <f>C1781+C1784</f>
        <v>1746312.9999999995</v>
      </c>
      <c r="D1785" s="64"/>
    </row>
    <row r="1786" spans="1:6" s="343" customFormat="1" ht="15" x14ac:dyDescent="0.25">
      <c r="A1786" s="154"/>
      <c r="B1786" s="69"/>
      <c r="C1786" s="52"/>
      <c r="D1786" s="66"/>
    </row>
    <row r="1787" spans="1:6" s="343" customFormat="1" x14ac:dyDescent="0.3">
      <c r="A1787" s="154"/>
      <c r="B1787" s="69" t="s">
        <v>37</v>
      </c>
      <c r="C1787" s="68" t="s">
        <v>38</v>
      </c>
      <c r="D1787" s="66"/>
    </row>
    <row r="1788" spans="1:6" s="148" customFormat="1" ht="15" x14ac:dyDescent="0.25">
      <c r="A1788" s="154"/>
      <c r="B1788" s="10"/>
      <c r="C1788"/>
      <c r="D1788" s="66"/>
      <c r="E1788"/>
      <c r="F1788"/>
    </row>
    <row r="1789" spans="1:6" s="148" customFormat="1" ht="15" x14ac:dyDescent="0.25">
      <c r="A1789" s="154"/>
      <c r="B1789" s="10"/>
      <c r="C1789"/>
      <c r="D1789" s="66"/>
      <c r="E1789"/>
      <c r="F1789"/>
    </row>
    <row r="1790" spans="1:6" s="148" customFormat="1" ht="15" x14ac:dyDescent="0.25">
      <c r="A1790" s="154"/>
      <c r="B1790" s="10"/>
      <c r="C1790"/>
      <c r="D1790" s="66"/>
      <c r="E1790"/>
      <c r="F1790"/>
    </row>
    <row r="1791" spans="1:6" s="148" customFormat="1" ht="15" x14ac:dyDescent="0.25">
      <c r="A1791" s="154"/>
      <c r="B1791" s="10"/>
      <c r="C1791"/>
      <c r="D1791" s="66"/>
      <c r="E1791"/>
      <c r="F1791"/>
    </row>
    <row r="1792" spans="1:6" s="343" customFormat="1" ht="15" x14ac:dyDescent="0.25"/>
    <row r="1793" spans="1:5" s="343" customFormat="1" x14ac:dyDescent="0.3">
      <c r="A1793" s="5"/>
      <c r="B1793" s="564" t="s">
        <v>8</v>
      </c>
      <c r="C1793" s="564"/>
      <c r="D1793" s="564"/>
    </row>
    <row r="1794" spans="1:5" s="343" customFormat="1" x14ac:dyDescent="0.3">
      <c r="A1794" s="5"/>
      <c r="B1794" s="6"/>
      <c r="C1794" s="7"/>
      <c r="D1794" s="61" t="s">
        <v>9</v>
      </c>
    </row>
    <row r="1795" spans="1:5" s="343" customFormat="1" ht="29.25" customHeight="1" x14ac:dyDescent="0.3">
      <c r="A1795" s="565" t="s">
        <v>762</v>
      </c>
      <c r="B1795" s="565"/>
      <c r="C1795" s="565"/>
      <c r="D1795" s="565"/>
    </row>
    <row r="1796" spans="1:5" s="343" customFormat="1" x14ac:dyDescent="0.3">
      <c r="A1796" s="5"/>
      <c r="B1796" s="8"/>
      <c r="C1796" s="9" t="s">
        <v>2532</v>
      </c>
      <c r="D1796" s="62">
        <v>45464</v>
      </c>
    </row>
    <row r="1797" spans="1:5" s="343" customFormat="1" ht="12" customHeight="1" x14ac:dyDescent="0.3">
      <c r="A1797" s="566" t="s">
        <v>5</v>
      </c>
      <c r="B1797" s="566" t="s">
        <v>6</v>
      </c>
      <c r="C1797" s="567" t="s">
        <v>10</v>
      </c>
      <c r="D1797" s="569" t="s">
        <v>7</v>
      </c>
    </row>
    <row r="1798" spans="1:5" s="343" customFormat="1" ht="12" customHeight="1" x14ac:dyDescent="0.3">
      <c r="A1798" s="563"/>
      <c r="B1798" s="563"/>
      <c r="C1798" s="568"/>
      <c r="D1798" s="569"/>
    </row>
    <row r="1799" spans="1:5" s="343" customFormat="1" x14ac:dyDescent="0.3">
      <c r="A1799" s="347">
        <v>1</v>
      </c>
      <c r="B1799" s="344" t="s">
        <v>2533</v>
      </c>
      <c r="C1799" s="345">
        <v>25000</v>
      </c>
      <c r="D1799" s="346" t="s">
        <v>12</v>
      </c>
    </row>
    <row r="1800" spans="1:5" s="343" customFormat="1" x14ac:dyDescent="0.3">
      <c r="A1800" s="558">
        <v>2</v>
      </c>
      <c r="B1800" s="344" t="s">
        <v>2534</v>
      </c>
      <c r="C1800" s="345">
        <v>3143.05</v>
      </c>
      <c r="D1800" s="346" t="s">
        <v>12</v>
      </c>
    </row>
    <row r="1801" spans="1:5" s="343" customFormat="1" x14ac:dyDescent="0.3">
      <c r="A1801" s="573"/>
      <c r="B1801" s="344" t="s">
        <v>2535</v>
      </c>
      <c r="C1801" s="345">
        <v>3143.05</v>
      </c>
      <c r="D1801" s="346" t="s">
        <v>12</v>
      </c>
    </row>
    <row r="1802" spans="1:5" s="343" customFormat="1" x14ac:dyDescent="0.3">
      <c r="A1802" s="573"/>
      <c r="B1802" s="344" t="s">
        <v>2536</v>
      </c>
      <c r="C1802" s="345">
        <v>3143.05</v>
      </c>
      <c r="D1802" s="346" t="s">
        <v>12</v>
      </c>
    </row>
    <row r="1803" spans="1:5" s="343" customFormat="1" x14ac:dyDescent="0.3">
      <c r="A1803" s="573"/>
      <c r="B1803" s="344" t="s">
        <v>2537</v>
      </c>
      <c r="C1803" s="345">
        <v>2694.04</v>
      </c>
      <c r="D1803" s="346" t="s">
        <v>12</v>
      </c>
    </row>
    <row r="1804" spans="1:5" s="343" customFormat="1" x14ac:dyDescent="0.3">
      <c r="A1804" s="574"/>
      <c r="B1804" s="344" t="s">
        <v>2538</v>
      </c>
      <c r="C1804" s="345">
        <v>2694.04</v>
      </c>
      <c r="D1804" s="346" t="s">
        <v>12</v>
      </c>
    </row>
    <row r="1805" spans="1:5" s="343" customFormat="1" x14ac:dyDescent="0.3">
      <c r="A1805" s="347">
        <v>3</v>
      </c>
      <c r="B1805" s="344" t="s">
        <v>2539</v>
      </c>
      <c r="C1805" s="345">
        <v>11300</v>
      </c>
      <c r="D1805" s="346" t="s">
        <v>12</v>
      </c>
    </row>
    <row r="1806" spans="1:5" s="343" customFormat="1" ht="21.6" x14ac:dyDescent="0.3">
      <c r="A1806" s="347">
        <v>4</v>
      </c>
      <c r="B1806" s="344" t="s">
        <v>2540</v>
      </c>
      <c r="C1806" s="345">
        <v>16000</v>
      </c>
      <c r="D1806" s="346" t="s">
        <v>12</v>
      </c>
      <c r="E1806" s="514" t="s">
        <v>2573</v>
      </c>
    </row>
    <row r="1807" spans="1:5" s="343" customFormat="1" x14ac:dyDescent="0.3">
      <c r="A1807" s="347">
        <v>5</v>
      </c>
      <c r="B1807" s="344" t="s">
        <v>2541</v>
      </c>
      <c r="C1807" s="345">
        <v>7776</v>
      </c>
      <c r="D1807" s="346" t="s">
        <v>12</v>
      </c>
    </row>
    <row r="1808" spans="1:5" s="343" customFormat="1" x14ac:dyDescent="0.3">
      <c r="A1808" s="347">
        <v>6</v>
      </c>
      <c r="B1808" s="344" t="s">
        <v>2542</v>
      </c>
      <c r="C1808" s="345">
        <v>100800</v>
      </c>
      <c r="D1808" s="346" t="s">
        <v>12</v>
      </c>
    </row>
    <row r="1809" spans="1:4" s="343" customFormat="1" x14ac:dyDescent="0.3">
      <c r="A1809" s="347">
        <v>7</v>
      </c>
      <c r="B1809" s="344" t="s">
        <v>2543</v>
      </c>
      <c r="C1809" s="345">
        <v>40410</v>
      </c>
      <c r="D1809" s="346" t="s">
        <v>12</v>
      </c>
    </row>
    <row r="1810" spans="1:4" s="343" customFormat="1" x14ac:dyDescent="0.3">
      <c r="A1810" s="347">
        <v>8</v>
      </c>
      <c r="B1810" s="344" t="s">
        <v>2546</v>
      </c>
      <c r="C1810" s="345">
        <v>50380</v>
      </c>
      <c r="D1810" s="346" t="s">
        <v>2547</v>
      </c>
    </row>
    <row r="1811" spans="1:4" s="343" customFormat="1" x14ac:dyDescent="0.3">
      <c r="A1811" s="347">
        <v>9</v>
      </c>
      <c r="B1811" s="344" t="s">
        <v>2548</v>
      </c>
      <c r="C1811" s="345">
        <v>369125</v>
      </c>
      <c r="D1811" s="346" t="s">
        <v>12</v>
      </c>
    </row>
    <row r="1812" spans="1:4" s="343" customFormat="1" x14ac:dyDescent="0.3">
      <c r="A1812" s="347">
        <v>10</v>
      </c>
      <c r="B1812" s="344" t="s">
        <v>2549</v>
      </c>
      <c r="C1812" s="345">
        <v>296998</v>
      </c>
      <c r="D1812" s="346" t="s">
        <v>12</v>
      </c>
    </row>
    <row r="1813" spans="1:4" s="343" customFormat="1" x14ac:dyDescent="0.3">
      <c r="A1813" s="347">
        <v>11</v>
      </c>
      <c r="B1813" s="344" t="s">
        <v>2550</v>
      </c>
      <c r="C1813" s="345">
        <v>7970</v>
      </c>
      <c r="D1813" s="346" t="s">
        <v>12</v>
      </c>
    </row>
    <row r="1814" spans="1:4" s="343" customFormat="1" x14ac:dyDescent="0.3">
      <c r="A1814" s="558">
        <v>12</v>
      </c>
      <c r="B1814" s="344" t="s">
        <v>2551</v>
      </c>
      <c r="C1814" s="345" t="s">
        <v>2552</v>
      </c>
      <c r="D1814" s="346" t="s">
        <v>12</v>
      </c>
    </row>
    <row r="1815" spans="1:4" s="343" customFormat="1" x14ac:dyDescent="0.3">
      <c r="A1815" s="573"/>
      <c r="B1815" s="344" t="s">
        <v>2553</v>
      </c>
      <c r="C1815" s="345" t="s">
        <v>2554</v>
      </c>
      <c r="D1815" s="346" t="s">
        <v>12</v>
      </c>
    </row>
    <row r="1816" spans="1:4" s="343" customFormat="1" x14ac:dyDescent="0.3">
      <c r="A1816" s="573"/>
      <c r="B1816" s="344" t="s">
        <v>1078</v>
      </c>
      <c r="C1816" s="345" t="s">
        <v>2476</v>
      </c>
      <c r="D1816" s="346" t="s">
        <v>12</v>
      </c>
    </row>
    <row r="1817" spans="1:4" s="343" customFormat="1" x14ac:dyDescent="0.3">
      <c r="A1817" s="574"/>
      <c r="B1817" s="344" t="s">
        <v>1079</v>
      </c>
      <c r="C1817" s="345" t="s">
        <v>2554</v>
      </c>
      <c r="D1817" s="346" t="s">
        <v>12</v>
      </c>
    </row>
    <row r="1818" spans="1:4" s="343" customFormat="1" x14ac:dyDescent="0.3">
      <c r="A1818" s="347">
        <v>13</v>
      </c>
      <c r="B1818" s="344" t="s">
        <v>621</v>
      </c>
      <c r="C1818" s="345">
        <v>251814.26</v>
      </c>
      <c r="D1818" s="346" t="s">
        <v>12</v>
      </c>
    </row>
    <row r="1819" spans="1:4" s="343" customFormat="1" ht="21.6" x14ac:dyDescent="0.3">
      <c r="A1819" s="558">
        <v>14</v>
      </c>
      <c r="B1819" s="344" t="s">
        <v>2562</v>
      </c>
      <c r="C1819" s="345">
        <v>118772</v>
      </c>
      <c r="D1819" s="346" t="s">
        <v>12</v>
      </c>
    </row>
    <row r="1820" spans="1:4" s="343" customFormat="1" x14ac:dyDescent="0.3">
      <c r="A1820" s="574"/>
      <c r="B1820" s="344" t="s">
        <v>2561</v>
      </c>
      <c r="C1820" s="345">
        <v>1062</v>
      </c>
      <c r="D1820" s="346" t="s">
        <v>12</v>
      </c>
    </row>
    <row r="1821" spans="1:4" s="343" customFormat="1" x14ac:dyDescent="0.3">
      <c r="A1821" s="347">
        <v>15</v>
      </c>
      <c r="B1821" s="344" t="s">
        <v>2563</v>
      </c>
      <c r="C1821" s="345">
        <v>156531.82999999999</v>
      </c>
      <c r="D1821" s="346" t="s">
        <v>12</v>
      </c>
    </row>
    <row r="1822" spans="1:4" s="343" customFormat="1" x14ac:dyDescent="0.3">
      <c r="A1822" s="347"/>
      <c r="B1822" s="344"/>
      <c r="C1822" s="345"/>
      <c r="D1822" s="346" t="s">
        <v>12</v>
      </c>
    </row>
    <row r="1823" spans="1:4" s="343" customFormat="1" x14ac:dyDescent="0.3">
      <c r="A1823" s="211"/>
      <c r="B1823" s="213" t="s">
        <v>34</v>
      </c>
      <c r="C1823" s="214">
        <f>SUM(C1799:C1822)</f>
        <v>1468756.32</v>
      </c>
      <c r="D1823" s="212"/>
    </row>
    <row r="1824" spans="1:4" s="343" customFormat="1" x14ac:dyDescent="0.3">
      <c r="A1824" s="152" t="s">
        <v>30</v>
      </c>
      <c r="B1824" s="49"/>
      <c r="C1824" s="345"/>
      <c r="D1824" s="346"/>
    </row>
    <row r="1825" spans="1:4" s="343" customFormat="1" x14ac:dyDescent="0.3">
      <c r="A1825" s="347">
        <v>16</v>
      </c>
      <c r="B1825" s="344" t="s">
        <v>2454</v>
      </c>
      <c r="C1825" s="345">
        <v>50000</v>
      </c>
      <c r="D1825" s="346" t="s">
        <v>13</v>
      </c>
    </row>
    <row r="1826" spans="1:4" s="343" customFormat="1" x14ac:dyDescent="0.3">
      <c r="A1826" s="347">
        <v>17</v>
      </c>
      <c r="B1826" s="344" t="s">
        <v>2558</v>
      </c>
      <c r="C1826" s="345">
        <v>30000</v>
      </c>
      <c r="D1826" s="346" t="s">
        <v>13</v>
      </c>
    </row>
    <row r="1827" spans="1:4" s="343" customFormat="1" x14ac:dyDescent="0.3">
      <c r="A1827" s="347">
        <v>18</v>
      </c>
      <c r="B1827" s="344" t="s">
        <v>2559</v>
      </c>
      <c r="C1827" s="345">
        <v>15000</v>
      </c>
      <c r="D1827" s="346" t="s">
        <v>13</v>
      </c>
    </row>
    <row r="1828" spans="1:4" s="343" customFormat="1" x14ac:dyDescent="0.3">
      <c r="A1828" s="347">
        <v>19</v>
      </c>
      <c r="B1828" s="344" t="s">
        <v>2544</v>
      </c>
      <c r="C1828" s="345">
        <v>67230</v>
      </c>
      <c r="D1828" s="346" t="s">
        <v>13</v>
      </c>
    </row>
    <row r="1829" spans="1:4" s="343" customFormat="1" x14ac:dyDescent="0.3">
      <c r="A1829" s="347">
        <v>20</v>
      </c>
      <c r="B1829" s="344" t="s">
        <v>2545</v>
      </c>
      <c r="C1829" s="345">
        <v>204350</v>
      </c>
      <c r="D1829" s="346" t="s">
        <v>13</v>
      </c>
    </row>
    <row r="1830" spans="1:4" s="343" customFormat="1" ht="15" x14ac:dyDescent="0.25">
      <c r="A1830" s="509"/>
      <c r="B1830" s="344"/>
      <c r="C1830" s="345"/>
      <c r="D1830" s="346" t="s">
        <v>13</v>
      </c>
    </row>
    <row r="1831" spans="1:4" s="343" customFormat="1" x14ac:dyDescent="0.3">
      <c r="A1831" s="347"/>
      <c r="B1831" s="59" t="s">
        <v>36</v>
      </c>
      <c r="C1831" s="60">
        <f>SUM(C1825:C1830)</f>
        <v>366580</v>
      </c>
      <c r="D1831" s="346"/>
    </row>
    <row r="1832" spans="1:4" s="343" customFormat="1" x14ac:dyDescent="0.3">
      <c r="A1832" s="153"/>
      <c r="B1832" s="57" t="s">
        <v>32</v>
      </c>
      <c r="C1832" s="58">
        <f>C1823+C1831</f>
        <v>1835336.32</v>
      </c>
      <c r="D1832" s="64"/>
    </row>
    <row r="1833" spans="1:4" s="343" customFormat="1" x14ac:dyDescent="0.3">
      <c r="A1833" s="154"/>
      <c r="B1833" s="67" t="s">
        <v>86</v>
      </c>
      <c r="C1833" s="68"/>
      <c r="D1833" s="66"/>
    </row>
    <row r="1834" spans="1:4" s="343" customFormat="1" x14ac:dyDescent="0.3">
      <c r="A1834" s="575">
        <v>21</v>
      </c>
      <c r="B1834" s="53" t="s">
        <v>2555</v>
      </c>
      <c r="C1834" s="345">
        <v>15000</v>
      </c>
      <c r="D1834" s="177" t="s">
        <v>88</v>
      </c>
    </row>
    <row r="1835" spans="1:4" s="343" customFormat="1" ht="16.5" customHeight="1" x14ac:dyDescent="0.3">
      <c r="A1835" s="576"/>
      <c r="B1835" s="53" t="s">
        <v>2556</v>
      </c>
      <c r="C1835" s="345">
        <v>9680</v>
      </c>
      <c r="D1835" s="177" t="s">
        <v>88</v>
      </c>
    </row>
    <row r="1836" spans="1:4" s="343" customFormat="1" x14ac:dyDescent="0.3">
      <c r="A1836" s="510"/>
      <c r="B1836" s="462" t="s">
        <v>1729</v>
      </c>
      <c r="C1836" s="459">
        <f>SUM(C1834:C1835)</f>
        <v>24680</v>
      </c>
      <c r="D1836" s="177"/>
    </row>
    <row r="1837" spans="1:4" s="343" customFormat="1" x14ac:dyDescent="0.3">
      <c r="A1837" s="154"/>
      <c r="B1837" s="57" t="s">
        <v>33</v>
      </c>
      <c r="C1837" s="58">
        <f>C1832+C1836</f>
        <v>1860016.32</v>
      </c>
      <c r="D1837" s="64"/>
    </row>
    <row r="1838" spans="1:4" s="343" customFormat="1" ht="15" x14ac:dyDescent="0.25">
      <c r="A1838" s="154"/>
      <c r="B1838" s="69"/>
      <c r="C1838" s="52"/>
      <c r="D1838" s="66"/>
    </row>
    <row r="1839" spans="1:4" s="343" customFormat="1" x14ac:dyDescent="0.3">
      <c r="A1839" s="154"/>
      <c r="B1839" s="69" t="s">
        <v>37</v>
      </c>
      <c r="C1839" s="68" t="s">
        <v>38</v>
      </c>
      <c r="D1839" s="66"/>
    </row>
    <row r="1840" spans="1:4" s="343" customFormat="1" ht="15" x14ac:dyDescent="0.25">
      <c r="A1840" s="154"/>
      <c r="B1840" s="10"/>
      <c r="D1840" s="66"/>
    </row>
    <row r="1841" spans="1:6" s="148" customFormat="1" ht="15" x14ac:dyDescent="0.25">
      <c r="A1841" s="154"/>
      <c r="B1841" s="10"/>
      <c r="C1841"/>
      <c r="D1841" s="66"/>
      <c r="E1841"/>
      <c r="F1841"/>
    </row>
    <row r="1842" spans="1:6" s="148" customFormat="1" ht="15" x14ac:dyDescent="0.25">
      <c r="A1842" s="154"/>
      <c r="B1842" s="10"/>
      <c r="C1842"/>
      <c r="D1842" s="66"/>
      <c r="E1842"/>
      <c r="F1842"/>
    </row>
    <row r="1843" spans="1:6" s="343" customFormat="1" ht="15" x14ac:dyDescent="0.25"/>
    <row r="1844" spans="1:6" s="343" customFormat="1" x14ac:dyDescent="0.3">
      <c r="A1844" s="5"/>
      <c r="B1844" s="564" t="s">
        <v>8</v>
      </c>
      <c r="C1844" s="564"/>
      <c r="D1844" s="564"/>
    </row>
    <row r="1845" spans="1:6" s="343" customFormat="1" x14ac:dyDescent="0.3">
      <c r="A1845" s="5"/>
      <c r="B1845" s="6"/>
      <c r="C1845" s="7"/>
      <c r="D1845" s="61" t="s">
        <v>9</v>
      </c>
    </row>
    <row r="1846" spans="1:6" s="343" customFormat="1" ht="29.25" customHeight="1" x14ac:dyDescent="0.3">
      <c r="A1846" s="565" t="s">
        <v>762</v>
      </c>
      <c r="B1846" s="565"/>
      <c r="C1846" s="565"/>
      <c r="D1846" s="565"/>
    </row>
    <row r="1847" spans="1:6" s="343" customFormat="1" x14ac:dyDescent="0.3">
      <c r="A1847" s="5"/>
      <c r="B1847" s="8"/>
      <c r="C1847" s="9" t="s">
        <v>2581</v>
      </c>
      <c r="D1847" s="62">
        <v>45471</v>
      </c>
    </row>
    <row r="1848" spans="1:6" s="343" customFormat="1" ht="12" customHeight="1" x14ac:dyDescent="0.3">
      <c r="A1848" s="566" t="s">
        <v>5</v>
      </c>
      <c r="B1848" s="566" t="s">
        <v>6</v>
      </c>
      <c r="C1848" s="567" t="s">
        <v>10</v>
      </c>
      <c r="D1848" s="569" t="s">
        <v>7</v>
      </c>
    </row>
    <row r="1849" spans="1:6" s="343" customFormat="1" ht="12" customHeight="1" x14ac:dyDescent="0.3">
      <c r="A1849" s="563"/>
      <c r="B1849" s="563"/>
      <c r="C1849" s="568"/>
      <c r="D1849" s="569"/>
    </row>
    <row r="1850" spans="1:6" s="343" customFormat="1" x14ac:dyDescent="0.3">
      <c r="A1850" s="347">
        <v>1</v>
      </c>
      <c r="B1850" s="344" t="s">
        <v>2582</v>
      </c>
      <c r="C1850" s="345">
        <v>94300</v>
      </c>
      <c r="D1850" s="346" t="s">
        <v>12</v>
      </c>
    </row>
    <row r="1851" spans="1:6" s="343" customFormat="1" x14ac:dyDescent="0.3">
      <c r="A1851" s="347">
        <v>2</v>
      </c>
      <c r="B1851" s="344" t="s">
        <v>2583</v>
      </c>
      <c r="C1851" s="345">
        <v>41610</v>
      </c>
      <c r="D1851" s="346" t="s">
        <v>12</v>
      </c>
    </row>
    <row r="1852" spans="1:6" s="343" customFormat="1" x14ac:dyDescent="0.3">
      <c r="A1852" s="347">
        <v>3</v>
      </c>
      <c r="B1852" s="344" t="s">
        <v>2584</v>
      </c>
      <c r="C1852" s="345">
        <v>60000</v>
      </c>
      <c r="D1852" s="346" t="s">
        <v>12</v>
      </c>
      <c r="E1852" s="13"/>
    </row>
    <row r="1853" spans="1:6" s="343" customFormat="1" ht="21.6" x14ac:dyDescent="0.3">
      <c r="A1853" s="347">
        <v>4</v>
      </c>
      <c r="B1853" s="344" t="s">
        <v>2585</v>
      </c>
      <c r="C1853" s="345">
        <v>74834.48</v>
      </c>
      <c r="D1853" s="346" t="s">
        <v>12</v>
      </c>
    </row>
    <row r="1854" spans="1:6" s="343" customFormat="1" ht="21.6" x14ac:dyDescent="0.3">
      <c r="A1854" s="347">
        <v>5</v>
      </c>
      <c r="B1854" s="344" t="s">
        <v>2586</v>
      </c>
      <c r="C1854" s="345">
        <v>22000</v>
      </c>
      <c r="D1854" s="346" t="s">
        <v>12</v>
      </c>
    </row>
    <row r="1855" spans="1:6" s="343" customFormat="1" x14ac:dyDescent="0.3">
      <c r="A1855" s="347">
        <v>6</v>
      </c>
      <c r="B1855" s="344" t="s">
        <v>2587</v>
      </c>
      <c r="C1855" s="345">
        <v>13310</v>
      </c>
      <c r="D1855" s="346" t="s">
        <v>12</v>
      </c>
    </row>
    <row r="1856" spans="1:6" s="343" customFormat="1" x14ac:dyDescent="0.3">
      <c r="A1856" s="347">
        <v>7</v>
      </c>
      <c r="B1856" s="344" t="s">
        <v>2588</v>
      </c>
      <c r="C1856" s="345">
        <v>390000</v>
      </c>
      <c r="D1856" s="346" t="s">
        <v>2547</v>
      </c>
    </row>
    <row r="1857" spans="1:4" s="343" customFormat="1" x14ac:dyDescent="0.3">
      <c r="A1857" s="347">
        <v>8</v>
      </c>
      <c r="B1857" s="344" t="s">
        <v>2589</v>
      </c>
      <c r="C1857" s="345">
        <v>142500</v>
      </c>
      <c r="D1857" s="346" t="s">
        <v>12</v>
      </c>
    </row>
    <row r="1858" spans="1:4" s="343" customFormat="1" x14ac:dyDescent="0.3">
      <c r="A1858" s="347">
        <v>9</v>
      </c>
      <c r="B1858" s="344" t="s">
        <v>113</v>
      </c>
      <c r="C1858" s="345">
        <v>485100</v>
      </c>
      <c r="D1858" s="346" t="s">
        <v>12</v>
      </c>
    </row>
    <row r="1859" spans="1:4" s="343" customFormat="1" x14ac:dyDescent="0.3">
      <c r="A1859" s="347">
        <v>10</v>
      </c>
      <c r="B1859" s="344" t="s">
        <v>2590</v>
      </c>
      <c r="C1859" s="345">
        <v>103830</v>
      </c>
      <c r="D1859" s="346" t="s">
        <v>12</v>
      </c>
    </row>
    <row r="1860" spans="1:4" s="343" customFormat="1" ht="21.6" x14ac:dyDescent="0.3">
      <c r="A1860" s="347">
        <v>11</v>
      </c>
      <c r="B1860" s="344" t="s">
        <v>2591</v>
      </c>
      <c r="C1860" s="345">
        <v>18092</v>
      </c>
      <c r="D1860" s="346" t="s">
        <v>12</v>
      </c>
    </row>
    <row r="1861" spans="1:4" s="343" customFormat="1" x14ac:dyDescent="0.3">
      <c r="A1861" s="347">
        <v>12</v>
      </c>
      <c r="B1861" s="344" t="s">
        <v>2595</v>
      </c>
      <c r="C1861" s="345">
        <v>12250</v>
      </c>
      <c r="D1861" s="346" t="s">
        <v>12</v>
      </c>
    </row>
    <row r="1862" spans="1:4" s="343" customFormat="1" x14ac:dyDescent="0.3">
      <c r="A1862" s="347">
        <v>13</v>
      </c>
      <c r="B1862" s="344" t="s">
        <v>2596</v>
      </c>
      <c r="C1862" s="345">
        <v>17534</v>
      </c>
      <c r="D1862" s="346" t="s">
        <v>12</v>
      </c>
    </row>
    <row r="1863" spans="1:4" s="343" customFormat="1" x14ac:dyDescent="0.3">
      <c r="A1863" s="347">
        <v>14</v>
      </c>
      <c r="B1863" s="344" t="s">
        <v>2598</v>
      </c>
      <c r="C1863" s="345">
        <v>28480</v>
      </c>
      <c r="D1863" s="346" t="s">
        <v>12</v>
      </c>
    </row>
    <row r="1864" spans="1:4" s="343" customFormat="1" x14ac:dyDescent="0.3">
      <c r="A1864" s="347">
        <v>15</v>
      </c>
      <c r="B1864" s="344" t="s">
        <v>2599</v>
      </c>
      <c r="C1864" s="345">
        <v>2190</v>
      </c>
      <c r="D1864" s="346" t="s">
        <v>12</v>
      </c>
    </row>
    <row r="1865" spans="1:4" s="343" customFormat="1" x14ac:dyDescent="0.3">
      <c r="A1865" s="347">
        <v>16</v>
      </c>
      <c r="B1865" s="344" t="s">
        <v>2601</v>
      </c>
      <c r="C1865" s="345">
        <v>1600</v>
      </c>
      <c r="D1865" s="346" t="s">
        <v>12</v>
      </c>
    </row>
    <row r="1866" spans="1:4" s="343" customFormat="1" x14ac:dyDescent="0.3">
      <c r="A1866" s="347">
        <v>17</v>
      </c>
      <c r="B1866" s="344" t="s">
        <v>2602</v>
      </c>
      <c r="C1866" s="345">
        <v>140000</v>
      </c>
      <c r="D1866" s="346" t="s">
        <v>12</v>
      </c>
    </row>
    <row r="1867" spans="1:4" s="343" customFormat="1" x14ac:dyDescent="0.3">
      <c r="A1867" s="347">
        <v>18</v>
      </c>
      <c r="B1867" s="344" t="s">
        <v>2605</v>
      </c>
      <c r="C1867" s="345">
        <v>59600</v>
      </c>
      <c r="D1867" s="346" t="s">
        <v>12</v>
      </c>
    </row>
    <row r="1868" spans="1:4" s="343" customFormat="1" ht="21.6" x14ac:dyDescent="0.3">
      <c r="A1868" s="347">
        <v>19</v>
      </c>
      <c r="B1868" s="344" t="s">
        <v>2606</v>
      </c>
      <c r="C1868" s="345">
        <v>37000</v>
      </c>
      <c r="D1868" s="346" t="s">
        <v>12</v>
      </c>
    </row>
    <row r="1869" spans="1:4" s="343" customFormat="1" x14ac:dyDescent="0.3">
      <c r="A1869" s="347">
        <v>20</v>
      </c>
      <c r="B1869" s="344" t="s">
        <v>2611</v>
      </c>
      <c r="C1869" s="345">
        <v>35400</v>
      </c>
      <c r="D1869" s="346" t="s">
        <v>12</v>
      </c>
    </row>
    <row r="1870" spans="1:4" s="343" customFormat="1" ht="21.6" x14ac:dyDescent="0.3">
      <c r="A1870" s="347">
        <v>21</v>
      </c>
      <c r="B1870" s="344" t="s">
        <v>2612</v>
      </c>
      <c r="C1870" s="345">
        <v>98400</v>
      </c>
      <c r="D1870" s="346" t="s">
        <v>12</v>
      </c>
    </row>
    <row r="1871" spans="1:4" s="343" customFormat="1" x14ac:dyDescent="0.3">
      <c r="A1871" s="347">
        <v>22</v>
      </c>
      <c r="B1871" s="344" t="s">
        <v>1477</v>
      </c>
      <c r="C1871" s="345">
        <v>426067.5</v>
      </c>
      <c r="D1871" s="346" t="s">
        <v>12</v>
      </c>
    </row>
    <row r="1872" spans="1:4" s="343" customFormat="1" x14ac:dyDescent="0.3">
      <c r="A1872" s="347">
        <v>23</v>
      </c>
      <c r="B1872" s="344" t="s">
        <v>2613</v>
      </c>
      <c r="C1872" s="345">
        <v>498500</v>
      </c>
      <c r="D1872" s="346" t="s">
        <v>12</v>
      </c>
    </row>
    <row r="1873" spans="1:4" s="343" customFormat="1" x14ac:dyDescent="0.3">
      <c r="A1873" s="347">
        <v>24</v>
      </c>
      <c r="B1873" s="344" t="s">
        <v>2617</v>
      </c>
      <c r="C1873" s="345">
        <v>8700</v>
      </c>
      <c r="D1873" s="346" t="s">
        <v>12</v>
      </c>
    </row>
    <row r="1874" spans="1:4" s="343" customFormat="1" x14ac:dyDescent="0.3">
      <c r="A1874" s="347">
        <v>25</v>
      </c>
      <c r="B1874" s="344" t="s">
        <v>2618</v>
      </c>
      <c r="C1874" s="345">
        <v>4780</v>
      </c>
      <c r="D1874" s="346" t="s">
        <v>12</v>
      </c>
    </row>
    <row r="1875" spans="1:4" s="343" customFormat="1" x14ac:dyDescent="0.3">
      <c r="A1875" s="347"/>
      <c r="B1875" s="344"/>
      <c r="C1875" s="345"/>
      <c r="D1875" s="346" t="s">
        <v>12</v>
      </c>
    </row>
    <row r="1876" spans="1:4" s="343" customFormat="1" x14ac:dyDescent="0.3">
      <c r="A1876" s="211"/>
      <c r="B1876" s="213" t="s">
        <v>34</v>
      </c>
      <c r="C1876" s="214">
        <f>SUM(C1850:C1875)</f>
        <v>2816077.98</v>
      </c>
      <c r="D1876" s="212"/>
    </row>
    <row r="1877" spans="1:4" s="343" customFormat="1" x14ac:dyDescent="0.3">
      <c r="A1877" s="152" t="s">
        <v>30</v>
      </c>
      <c r="B1877" s="49"/>
      <c r="C1877" s="345"/>
      <c r="D1877" s="346"/>
    </row>
    <row r="1878" spans="1:4" s="343" customFormat="1" x14ac:dyDescent="0.3">
      <c r="A1878" s="347">
        <v>26</v>
      </c>
      <c r="B1878" s="344" t="s">
        <v>2592</v>
      </c>
      <c r="C1878" s="345">
        <v>115500</v>
      </c>
      <c r="D1878" s="346" t="s">
        <v>13</v>
      </c>
    </row>
    <row r="1879" spans="1:4" s="343" customFormat="1" x14ac:dyDescent="0.3">
      <c r="A1879" s="347">
        <v>27</v>
      </c>
      <c r="B1879" s="344" t="s">
        <v>2593</v>
      </c>
      <c r="C1879" s="345">
        <v>39494</v>
      </c>
      <c r="D1879" s="346" t="s">
        <v>13</v>
      </c>
    </row>
    <row r="1880" spans="1:4" s="343" customFormat="1" x14ac:dyDescent="0.3">
      <c r="A1880" s="347">
        <v>28</v>
      </c>
      <c r="B1880" s="344" t="s">
        <v>2597</v>
      </c>
      <c r="C1880" s="345">
        <v>17944</v>
      </c>
      <c r="D1880" s="346" t="s">
        <v>13</v>
      </c>
    </row>
    <row r="1881" spans="1:4" s="343" customFormat="1" x14ac:dyDescent="0.3">
      <c r="A1881" s="347">
        <v>29</v>
      </c>
      <c r="B1881" s="344" t="s">
        <v>2603</v>
      </c>
      <c r="C1881" s="345">
        <v>480000</v>
      </c>
      <c r="D1881" s="346" t="s">
        <v>13</v>
      </c>
    </row>
    <row r="1882" spans="1:4" s="343" customFormat="1" x14ac:dyDescent="0.3">
      <c r="A1882" s="347">
        <v>30</v>
      </c>
      <c r="B1882" s="344" t="s">
        <v>2616</v>
      </c>
      <c r="C1882" s="345">
        <v>450000</v>
      </c>
      <c r="D1882" s="346" t="s">
        <v>13</v>
      </c>
    </row>
    <row r="1883" spans="1:4" s="343" customFormat="1" ht="15" x14ac:dyDescent="0.25">
      <c r="A1883" s="512"/>
      <c r="B1883" s="344"/>
      <c r="C1883" s="345"/>
      <c r="D1883" s="346" t="s">
        <v>13</v>
      </c>
    </row>
    <row r="1884" spans="1:4" s="343" customFormat="1" x14ac:dyDescent="0.3">
      <c r="A1884" s="347"/>
      <c r="B1884" s="59" t="s">
        <v>36</v>
      </c>
      <c r="C1884" s="60">
        <f>SUM(C1878:C1883)</f>
        <v>1102938</v>
      </c>
      <c r="D1884" s="346"/>
    </row>
    <row r="1885" spans="1:4" s="343" customFormat="1" x14ac:dyDescent="0.3">
      <c r="A1885" s="153"/>
      <c r="B1885" s="57" t="s">
        <v>32</v>
      </c>
      <c r="C1885" s="58">
        <f>C1876+C1884</f>
        <v>3919015.98</v>
      </c>
      <c r="D1885" s="64"/>
    </row>
    <row r="1886" spans="1:4" s="343" customFormat="1" x14ac:dyDescent="0.3">
      <c r="A1886" s="154"/>
      <c r="B1886" s="175" t="s">
        <v>3</v>
      </c>
      <c r="C1886" s="176"/>
      <c r="D1886" s="66"/>
    </row>
    <row r="1887" spans="1:4" s="343" customFormat="1" x14ac:dyDescent="0.3">
      <c r="A1887" s="577">
        <v>31</v>
      </c>
      <c r="B1887" s="344" t="s">
        <v>2614</v>
      </c>
      <c r="C1887" s="345">
        <v>30961.200000000001</v>
      </c>
      <c r="D1887" s="114" t="s">
        <v>31</v>
      </c>
    </row>
    <row r="1888" spans="1:4" s="343" customFormat="1" x14ac:dyDescent="0.3">
      <c r="A1888" s="571"/>
      <c r="B1888" s="344" t="s">
        <v>2615</v>
      </c>
      <c r="C1888" s="345">
        <v>94200</v>
      </c>
      <c r="D1888" s="114" t="s">
        <v>31</v>
      </c>
    </row>
    <row r="1889" spans="1:6" s="343" customFormat="1" x14ac:dyDescent="0.3">
      <c r="A1889" s="150"/>
      <c r="B1889" s="460" t="s">
        <v>1730</v>
      </c>
      <c r="C1889" s="461">
        <f>SUM(C1887:C1888)</f>
        <v>125161.2</v>
      </c>
      <c r="D1889" s="65"/>
    </row>
    <row r="1890" spans="1:6" s="343" customFormat="1" x14ac:dyDescent="0.3">
      <c r="A1890" s="154"/>
      <c r="B1890" s="57" t="s">
        <v>33</v>
      </c>
      <c r="C1890" s="58">
        <f>C1885+C1889</f>
        <v>4044177.18</v>
      </c>
      <c r="D1890" s="64"/>
    </row>
    <row r="1891" spans="1:6" s="343" customFormat="1" ht="15" x14ac:dyDescent="0.25">
      <c r="A1891" s="154"/>
      <c r="B1891" s="69"/>
      <c r="C1891" s="52"/>
      <c r="D1891" s="66"/>
    </row>
    <row r="1892" spans="1:6" s="343" customFormat="1" x14ac:dyDescent="0.3">
      <c r="A1892" s="154"/>
      <c r="B1892" s="69" t="s">
        <v>37</v>
      </c>
      <c r="C1892" s="68" t="s">
        <v>38</v>
      </c>
      <c r="D1892" s="66"/>
    </row>
    <row r="1893" spans="1:6" s="343" customFormat="1" ht="15" x14ac:dyDescent="0.25">
      <c r="A1893" s="154"/>
      <c r="B1893" s="10"/>
      <c r="D1893" s="66"/>
    </row>
    <row r="1894" spans="1:6" s="148" customFormat="1" ht="15" x14ac:dyDescent="0.25">
      <c r="A1894" s="154"/>
      <c r="B1894" s="10"/>
      <c r="C1894" s="343"/>
      <c r="D1894" s="66"/>
      <c r="E1894"/>
      <c r="F1894"/>
    </row>
    <row r="1895" spans="1:6" s="343" customFormat="1" ht="15" x14ac:dyDescent="0.25"/>
    <row r="1896" spans="1:6" s="343" customFormat="1" x14ac:dyDescent="0.3">
      <c r="A1896" s="5"/>
      <c r="B1896" s="564" t="s">
        <v>8</v>
      </c>
      <c r="C1896" s="564"/>
      <c r="D1896" s="564"/>
    </row>
    <row r="1897" spans="1:6" s="343" customFormat="1" x14ac:dyDescent="0.3">
      <c r="A1897" s="5"/>
      <c r="B1897" s="6"/>
      <c r="C1897" s="7"/>
      <c r="D1897" s="61" t="s">
        <v>9</v>
      </c>
    </row>
    <row r="1898" spans="1:6" s="343" customFormat="1" ht="29.25" customHeight="1" x14ac:dyDescent="0.3">
      <c r="A1898" s="565" t="s">
        <v>762</v>
      </c>
      <c r="B1898" s="565"/>
      <c r="C1898" s="565"/>
      <c r="D1898" s="565"/>
    </row>
    <row r="1899" spans="1:6" s="343" customFormat="1" x14ac:dyDescent="0.3">
      <c r="A1899" s="5"/>
      <c r="B1899" s="8"/>
      <c r="C1899" s="9" t="s">
        <v>2647</v>
      </c>
      <c r="D1899" s="62">
        <v>45478</v>
      </c>
    </row>
    <row r="1900" spans="1:6" s="343" customFormat="1" ht="12" customHeight="1" x14ac:dyDescent="0.3">
      <c r="A1900" s="566" t="s">
        <v>5</v>
      </c>
      <c r="B1900" s="566" t="s">
        <v>6</v>
      </c>
      <c r="C1900" s="567" t="s">
        <v>10</v>
      </c>
      <c r="D1900" s="569" t="s">
        <v>7</v>
      </c>
    </row>
    <row r="1901" spans="1:6" s="343" customFormat="1" ht="12" customHeight="1" x14ac:dyDescent="0.3">
      <c r="A1901" s="563"/>
      <c r="B1901" s="563"/>
      <c r="C1901" s="568"/>
      <c r="D1901" s="569"/>
    </row>
    <row r="1902" spans="1:6" s="343" customFormat="1" x14ac:dyDescent="0.3">
      <c r="A1902" s="558">
        <v>1</v>
      </c>
      <c r="B1902" s="344" t="s">
        <v>2658</v>
      </c>
      <c r="C1902" s="345">
        <v>3190</v>
      </c>
      <c r="D1902" s="346" t="s">
        <v>12</v>
      </c>
    </row>
    <row r="1903" spans="1:6" s="343" customFormat="1" x14ac:dyDescent="0.3">
      <c r="A1903" s="574"/>
      <c r="B1903" s="344" t="s">
        <v>2659</v>
      </c>
      <c r="C1903" s="345">
        <v>11990</v>
      </c>
      <c r="D1903" s="346" t="s">
        <v>12</v>
      </c>
    </row>
    <row r="1904" spans="1:6" s="343" customFormat="1" x14ac:dyDescent="0.3">
      <c r="A1904" s="347">
        <v>2</v>
      </c>
      <c r="B1904" s="344" t="s">
        <v>2660</v>
      </c>
      <c r="C1904" s="345">
        <v>8800</v>
      </c>
      <c r="D1904" s="346" t="s">
        <v>12</v>
      </c>
      <c r="E1904" s="13"/>
    </row>
    <row r="1905" spans="1:4" s="343" customFormat="1" x14ac:dyDescent="0.3">
      <c r="A1905" s="347">
        <v>3</v>
      </c>
      <c r="B1905" s="344" t="s">
        <v>2661</v>
      </c>
      <c r="C1905" s="345">
        <v>34000</v>
      </c>
      <c r="D1905" s="346" t="s">
        <v>12</v>
      </c>
    </row>
    <row r="1906" spans="1:4" s="343" customFormat="1" x14ac:dyDescent="0.3">
      <c r="A1906" s="347">
        <v>4</v>
      </c>
      <c r="B1906" s="344" t="s">
        <v>2662</v>
      </c>
      <c r="C1906" s="345">
        <v>27600</v>
      </c>
      <c r="D1906" s="346" t="s">
        <v>12</v>
      </c>
    </row>
    <row r="1907" spans="1:4" s="343" customFormat="1" x14ac:dyDescent="0.3">
      <c r="A1907" s="347">
        <v>5</v>
      </c>
      <c r="B1907" s="344" t="s">
        <v>2663</v>
      </c>
      <c r="C1907" s="345">
        <v>3000</v>
      </c>
      <c r="D1907" s="346" t="s">
        <v>12</v>
      </c>
    </row>
    <row r="1908" spans="1:4" s="343" customFormat="1" x14ac:dyDescent="0.3">
      <c r="A1908" s="347">
        <v>6</v>
      </c>
      <c r="B1908" s="344" t="s">
        <v>2664</v>
      </c>
      <c r="C1908" s="345">
        <v>498765.72</v>
      </c>
      <c r="D1908" s="346" t="s">
        <v>12</v>
      </c>
    </row>
    <row r="1909" spans="1:4" s="343" customFormat="1" x14ac:dyDescent="0.3">
      <c r="A1909" s="347">
        <v>7</v>
      </c>
      <c r="B1909" s="344" t="s">
        <v>2665</v>
      </c>
      <c r="C1909" s="345">
        <v>28430</v>
      </c>
      <c r="D1909" s="346" t="s">
        <v>12</v>
      </c>
    </row>
    <row r="1910" spans="1:4" s="343" customFormat="1" x14ac:dyDescent="0.3">
      <c r="A1910" s="347">
        <v>8</v>
      </c>
      <c r="B1910" s="344" t="s">
        <v>2666</v>
      </c>
      <c r="C1910" s="345">
        <v>10000</v>
      </c>
      <c r="D1910" s="346" t="s">
        <v>12</v>
      </c>
    </row>
    <row r="1911" spans="1:4" s="343" customFormat="1" x14ac:dyDescent="0.3">
      <c r="A1911" s="347">
        <v>9</v>
      </c>
      <c r="B1911" s="344" t="s">
        <v>2667</v>
      </c>
      <c r="C1911" s="345">
        <v>412500</v>
      </c>
      <c r="D1911" s="346" t="s">
        <v>12</v>
      </c>
    </row>
    <row r="1912" spans="1:4" s="343" customFormat="1" x14ac:dyDescent="0.3">
      <c r="A1912" s="347"/>
      <c r="B1912" s="344"/>
      <c r="C1912" s="345"/>
      <c r="D1912" s="346" t="s">
        <v>12</v>
      </c>
    </row>
    <row r="1913" spans="1:4" s="343" customFormat="1" x14ac:dyDescent="0.3">
      <c r="A1913" s="347"/>
      <c r="B1913" s="344"/>
      <c r="C1913" s="345"/>
      <c r="D1913" s="346" t="s">
        <v>12</v>
      </c>
    </row>
    <row r="1914" spans="1:4" s="343" customFormat="1" x14ac:dyDescent="0.3">
      <c r="A1914" s="211"/>
      <c r="B1914" s="213" t="s">
        <v>34</v>
      </c>
      <c r="C1914" s="214">
        <f>SUM(C1902:C1913)</f>
        <v>1038275.72</v>
      </c>
      <c r="D1914" s="212"/>
    </row>
    <row r="1915" spans="1:4" s="343" customFormat="1" x14ac:dyDescent="0.3">
      <c r="A1915" s="152" t="s">
        <v>30</v>
      </c>
      <c r="B1915" s="49"/>
      <c r="C1915" s="345"/>
      <c r="D1915" s="346"/>
    </row>
    <row r="1916" spans="1:4" s="343" customFormat="1" x14ac:dyDescent="0.3">
      <c r="A1916" s="347">
        <v>10</v>
      </c>
      <c r="B1916" s="344" t="s">
        <v>2668</v>
      </c>
      <c r="C1916" s="345">
        <v>1700</v>
      </c>
      <c r="D1916" s="346" t="s">
        <v>13</v>
      </c>
    </row>
    <row r="1917" spans="1:4" s="343" customFormat="1" ht="31.8" x14ac:dyDescent="0.3">
      <c r="A1917" s="347">
        <v>11</v>
      </c>
      <c r="B1917" s="344" t="s">
        <v>2669</v>
      </c>
      <c r="C1917" s="345">
        <v>201000</v>
      </c>
      <c r="D1917" s="346" t="s">
        <v>13</v>
      </c>
    </row>
    <row r="1918" spans="1:4" s="343" customFormat="1" x14ac:dyDescent="0.3">
      <c r="A1918" s="347">
        <v>12</v>
      </c>
      <c r="B1918" s="344" t="s">
        <v>2670</v>
      </c>
      <c r="C1918" s="345">
        <v>97000</v>
      </c>
      <c r="D1918" s="346" t="s">
        <v>13</v>
      </c>
    </row>
    <row r="1919" spans="1:4" s="343" customFormat="1" ht="15" x14ac:dyDescent="0.25">
      <c r="A1919" s="515"/>
      <c r="B1919" s="344"/>
      <c r="C1919" s="345"/>
      <c r="D1919" s="346" t="s">
        <v>13</v>
      </c>
    </row>
    <row r="1920" spans="1:4" s="343" customFormat="1" x14ac:dyDescent="0.3">
      <c r="A1920" s="347"/>
      <c r="B1920" s="59" t="s">
        <v>36</v>
      </c>
      <c r="C1920" s="60">
        <f>SUM(C1916:C1919)</f>
        <v>299700</v>
      </c>
      <c r="D1920" s="346"/>
    </row>
    <row r="1921" spans="1:6" s="343" customFormat="1" x14ac:dyDescent="0.3">
      <c r="A1921" s="153"/>
      <c r="B1921" s="57" t="s">
        <v>32</v>
      </c>
      <c r="C1921" s="58">
        <f>C1914+C1920</f>
        <v>1337975.72</v>
      </c>
      <c r="D1921" s="64"/>
    </row>
    <row r="1922" spans="1:6" s="343" customFormat="1" x14ac:dyDescent="0.3">
      <c r="A1922" s="154"/>
      <c r="B1922" s="175" t="s">
        <v>3</v>
      </c>
      <c r="C1922" s="176"/>
      <c r="D1922" s="66"/>
    </row>
    <row r="1923" spans="1:6" s="343" customFormat="1" x14ac:dyDescent="0.3">
      <c r="A1923" s="517">
        <v>13</v>
      </c>
      <c r="B1923" s="344" t="s">
        <v>2671</v>
      </c>
      <c r="C1923" s="345">
        <v>72140</v>
      </c>
      <c r="D1923" s="114" t="s">
        <v>31</v>
      </c>
    </row>
    <row r="1924" spans="1:6" s="343" customFormat="1" x14ac:dyDescent="0.3">
      <c r="A1924" s="150"/>
      <c r="B1924" s="460" t="s">
        <v>1730</v>
      </c>
      <c r="C1924" s="461">
        <f>SUM(C1923:C1923)</f>
        <v>72140</v>
      </c>
      <c r="D1924" s="65"/>
    </row>
    <row r="1925" spans="1:6" s="343" customFormat="1" x14ac:dyDescent="0.3">
      <c r="A1925" s="154"/>
      <c r="B1925" s="175" t="s">
        <v>4</v>
      </c>
      <c r="C1925" s="176"/>
      <c r="D1925" s="66"/>
    </row>
    <row r="1926" spans="1:6" s="343" customFormat="1" ht="21.6" x14ac:dyDescent="0.3">
      <c r="A1926" s="517">
        <v>14</v>
      </c>
      <c r="B1926" s="344" t="s">
        <v>2673</v>
      </c>
      <c r="C1926" s="345">
        <v>130000</v>
      </c>
      <c r="D1926" s="114" t="s">
        <v>80</v>
      </c>
    </row>
    <row r="1927" spans="1:6" s="343" customFormat="1" x14ac:dyDescent="0.3">
      <c r="A1927" s="150"/>
      <c r="B1927" s="460" t="s">
        <v>2672</v>
      </c>
      <c r="C1927" s="461">
        <f>SUM(C1926:C1926)</f>
        <v>130000</v>
      </c>
      <c r="D1927" s="65"/>
    </row>
    <row r="1928" spans="1:6" s="343" customFormat="1" x14ac:dyDescent="0.3">
      <c r="A1928" s="154"/>
      <c r="B1928" s="57" t="s">
        <v>33</v>
      </c>
      <c r="C1928" s="58">
        <f>C1921+C1924</f>
        <v>1410115.72</v>
      </c>
      <c r="D1928" s="64"/>
    </row>
    <row r="1929" spans="1:6" s="343" customFormat="1" ht="15" x14ac:dyDescent="0.25">
      <c r="A1929" s="154"/>
      <c r="B1929" s="69"/>
      <c r="C1929" s="52"/>
      <c r="D1929" s="66"/>
    </row>
    <row r="1930" spans="1:6" s="343" customFormat="1" x14ac:dyDescent="0.3">
      <c r="A1930" s="154"/>
      <c r="B1930" s="69" t="s">
        <v>37</v>
      </c>
      <c r="C1930" s="68" t="s">
        <v>38</v>
      </c>
      <c r="D1930" s="66"/>
    </row>
    <row r="1931" spans="1:6" s="148" customFormat="1" ht="15" x14ac:dyDescent="0.25">
      <c r="A1931" s="154"/>
      <c r="B1931" s="10"/>
      <c r="C1931" s="343"/>
      <c r="D1931" s="66"/>
      <c r="E1931"/>
      <c r="F1931"/>
    </row>
    <row r="1932" spans="1:6" s="148" customFormat="1" ht="12.75" customHeight="1" x14ac:dyDescent="0.25">
      <c r="A1932" s="154"/>
      <c r="B1932" s="10"/>
      <c r="C1932"/>
      <c r="D1932" s="66"/>
      <c r="E1932"/>
      <c r="F1932"/>
    </row>
    <row r="1933" spans="1:6" s="343" customFormat="1" ht="15" x14ac:dyDescent="0.25"/>
    <row r="1934" spans="1:6" s="343" customFormat="1" x14ac:dyDescent="0.3">
      <c r="A1934" s="5"/>
      <c r="B1934" s="564" t="s">
        <v>8</v>
      </c>
      <c r="C1934" s="564"/>
      <c r="D1934" s="564"/>
    </row>
    <row r="1935" spans="1:6" s="343" customFormat="1" x14ac:dyDescent="0.3">
      <c r="A1935" s="5"/>
      <c r="B1935" s="6"/>
      <c r="C1935" s="7"/>
      <c r="D1935" s="61" t="s">
        <v>9</v>
      </c>
    </row>
    <row r="1936" spans="1:6" s="343" customFormat="1" ht="29.25" customHeight="1" x14ac:dyDescent="0.3">
      <c r="A1936" s="565" t="s">
        <v>762</v>
      </c>
      <c r="B1936" s="565"/>
      <c r="C1936" s="565"/>
      <c r="D1936" s="565"/>
    </row>
    <row r="1937" spans="1:5" s="343" customFormat="1" x14ac:dyDescent="0.3">
      <c r="A1937" s="5"/>
      <c r="B1937" s="8"/>
      <c r="C1937" s="9" t="s">
        <v>2771</v>
      </c>
      <c r="D1937" s="62">
        <v>45485</v>
      </c>
    </row>
    <row r="1938" spans="1:5" s="343" customFormat="1" ht="12" customHeight="1" x14ac:dyDescent="0.3">
      <c r="A1938" s="566" t="s">
        <v>5</v>
      </c>
      <c r="B1938" s="566" t="s">
        <v>6</v>
      </c>
      <c r="C1938" s="567" t="s">
        <v>10</v>
      </c>
      <c r="D1938" s="569" t="s">
        <v>7</v>
      </c>
    </row>
    <row r="1939" spans="1:5" s="343" customFormat="1" ht="12" customHeight="1" x14ac:dyDescent="0.3">
      <c r="A1939" s="563"/>
      <c r="B1939" s="563"/>
      <c r="C1939" s="568"/>
      <c r="D1939" s="569"/>
    </row>
    <row r="1940" spans="1:5" s="343" customFormat="1" x14ac:dyDescent="0.3">
      <c r="A1940" s="347">
        <v>1</v>
      </c>
      <c r="B1940" s="344" t="s">
        <v>2772</v>
      </c>
      <c r="C1940" s="345">
        <v>2204</v>
      </c>
      <c r="D1940" s="346" t="s">
        <v>12</v>
      </c>
    </row>
    <row r="1941" spans="1:5" s="343" customFormat="1" x14ac:dyDescent="0.3">
      <c r="A1941" s="347">
        <v>2</v>
      </c>
      <c r="B1941" s="344" t="s">
        <v>2773</v>
      </c>
      <c r="C1941" s="345">
        <v>5612</v>
      </c>
      <c r="D1941" s="346" t="s">
        <v>12</v>
      </c>
    </row>
    <row r="1942" spans="1:5" s="343" customFormat="1" x14ac:dyDescent="0.3">
      <c r="A1942" s="347">
        <v>3</v>
      </c>
      <c r="B1942" s="344" t="s">
        <v>2774</v>
      </c>
      <c r="C1942" s="345">
        <v>49140</v>
      </c>
      <c r="D1942" s="346" t="s">
        <v>12</v>
      </c>
      <c r="E1942" s="13"/>
    </row>
    <row r="1943" spans="1:5" s="343" customFormat="1" x14ac:dyDescent="0.3">
      <c r="A1943" s="347">
        <v>4</v>
      </c>
      <c r="B1943" s="344" t="s">
        <v>2775</v>
      </c>
      <c r="C1943" s="345">
        <v>96120</v>
      </c>
      <c r="D1943" s="346" t="s">
        <v>12</v>
      </c>
    </row>
    <row r="1944" spans="1:5" s="343" customFormat="1" x14ac:dyDescent="0.3">
      <c r="A1944" s="347">
        <v>5</v>
      </c>
      <c r="B1944" s="344" t="s">
        <v>2786</v>
      </c>
      <c r="C1944" s="345">
        <v>824.4</v>
      </c>
      <c r="D1944" s="346" t="s">
        <v>12</v>
      </c>
    </row>
    <row r="1945" spans="1:5" s="343" customFormat="1" x14ac:dyDescent="0.3">
      <c r="A1945" s="570">
        <v>6</v>
      </c>
      <c r="B1945" s="344" t="s">
        <v>2789</v>
      </c>
      <c r="C1945" s="345">
        <v>1249.98</v>
      </c>
      <c r="D1945" s="346" t="s">
        <v>12</v>
      </c>
    </row>
    <row r="1946" spans="1:5" s="343" customFormat="1" x14ac:dyDescent="0.3">
      <c r="A1946" s="571"/>
      <c r="B1946" s="344" t="s">
        <v>2787</v>
      </c>
      <c r="C1946" s="345">
        <v>15750.44</v>
      </c>
      <c r="D1946" s="346" t="s">
        <v>12</v>
      </c>
    </row>
    <row r="1947" spans="1:5" s="343" customFormat="1" x14ac:dyDescent="0.3">
      <c r="A1947" s="572"/>
      <c r="B1947" s="344" t="s">
        <v>2788</v>
      </c>
      <c r="C1947" s="345">
        <v>12750.36</v>
      </c>
      <c r="D1947" s="346" t="s">
        <v>12</v>
      </c>
    </row>
    <row r="1948" spans="1:5" s="343" customFormat="1" x14ac:dyDescent="0.3">
      <c r="A1948" s="347"/>
      <c r="B1948" s="344"/>
      <c r="C1948" s="345"/>
      <c r="D1948" s="346" t="s">
        <v>12</v>
      </c>
    </row>
    <row r="1949" spans="1:5" s="343" customFormat="1" x14ac:dyDescent="0.3">
      <c r="A1949" s="211"/>
      <c r="B1949" s="213" t="s">
        <v>34</v>
      </c>
      <c r="C1949" s="214">
        <f>SUM(C1940:C1948)</f>
        <v>183651.18</v>
      </c>
      <c r="D1949" s="212"/>
    </row>
    <row r="1950" spans="1:5" s="343" customFormat="1" x14ac:dyDescent="0.3">
      <c r="A1950" s="152" t="s">
        <v>30</v>
      </c>
      <c r="B1950" s="49"/>
      <c r="C1950" s="345"/>
      <c r="D1950" s="346"/>
    </row>
    <row r="1951" spans="1:5" s="343" customFormat="1" x14ac:dyDescent="0.3">
      <c r="A1951" s="347">
        <v>7</v>
      </c>
      <c r="B1951" s="344" t="s">
        <v>2776</v>
      </c>
      <c r="C1951" s="345">
        <v>304100</v>
      </c>
      <c r="D1951" s="346" t="s">
        <v>13</v>
      </c>
    </row>
    <row r="1952" spans="1:5" s="343" customFormat="1" ht="15" x14ac:dyDescent="0.25">
      <c r="A1952" s="518"/>
      <c r="B1952" s="344"/>
      <c r="C1952" s="345"/>
      <c r="D1952" s="346" t="s">
        <v>13</v>
      </c>
    </row>
    <row r="1953" spans="1:4" s="343" customFormat="1" x14ac:dyDescent="0.3">
      <c r="A1953" s="347"/>
      <c r="B1953" s="59" t="s">
        <v>36</v>
      </c>
      <c r="C1953" s="60">
        <f>SUM(C1951:C1952)</f>
        <v>304100</v>
      </c>
      <c r="D1953" s="346"/>
    </row>
    <row r="1954" spans="1:4" s="343" customFormat="1" x14ac:dyDescent="0.3">
      <c r="A1954" s="153"/>
      <c r="B1954" s="57" t="s">
        <v>32</v>
      </c>
      <c r="C1954" s="58">
        <f>C1949+C1953</f>
        <v>487751.18</v>
      </c>
      <c r="D1954" s="64"/>
    </row>
    <row r="1955" spans="1:4" s="343" customFormat="1" x14ac:dyDescent="0.3">
      <c r="A1955" s="154"/>
      <c r="B1955" s="67" t="s">
        <v>86</v>
      </c>
      <c r="C1955" s="68"/>
      <c r="D1955" s="66"/>
    </row>
    <row r="1956" spans="1:4" s="343" customFormat="1" ht="21.6" x14ac:dyDescent="0.3">
      <c r="A1956" s="575">
        <v>8</v>
      </c>
      <c r="B1956" s="53" t="s">
        <v>2790</v>
      </c>
      <c r="C1956" s="345">
        <v>14500</v>
      </c>
      <c r="D1956" s="177" t="s">
        <v>88</v>
      </c>
    </row>
    <row r="1957" spans="1:4" s="343" customFormat="1" ht="16.5" customHeight="1" x14ac:dyDescent="0.3">
      <c r="A1957" s="576"/>
      <c r="B1957" s="53" t="s">
        <v>2791</v>
      </c>
      <c r="C1957" s="345">
        <v>31170</v>
      </c>
      <c r="D1957" s="177" t="s">
        <v>88</v>
      </c>
    </row>
    <row r="1958" spans="1:4" s="343" customFormat="1" x14ac:dyDescent="0.3">
      <c r="A1958" s="519"/>
      <c r="B1958" s="462" t="s">
        <v>1729</v>
      </c>
      <c r="C1958" s="459">
        <f>SUM(C1956:C1957)</f>
        <v>45670</v>
      </c>
      <c r="D1958" s="177"/>
    </row>
    <row r="1959" spans="1:4" s="343" customFormat="1" x14ac:dyDescent="0.3">
      <c r="A1959" s="154"/>
      <c r="B1959" s="175" t="s">
        <v>4</v>
      </c>
      <c r="C1959" s="176"/>
      <c r="D1959" s="66"/>
    </row>
    <row r="1960" spans="1:4" s="343" customFormat="1" x14ac:dyDescent="0.3">
      <c r="A1960" s="570">
        <v>9</v>
      </c>
      <c r="B1960" s="344" t="s">
        <v>963</v>
      </c>
      <c r="C1960" s="345">
        <v>15000</v>
      </c>
      <c r="D1960" s="114" t="s">
        <v>80</v>
      </c>
    </row>
    <row r="1961" spans="1:4" s="343" customFormat="1" x14ac:dyDescent="0.3">
      <c r="A1961" s="571"/>
      <c r="B1961" s="344" t="s">
        <v>965</v>
      </c>
      <c r="C1961" s="345">
        <v>200000</v>
      </c>
      <c r="D1961" s="114" t="s">
        <v>80</v>
      </c>
    </row>
    <row r="1962" spans="1:4" s="343" customFormat="1" ht="21.6" x14ac:dyDescent="0.3">
      <c r="A1962" s="571"/>
      <c r="B1962" s="344" t="s">
        <v>1936</v>
      </c>
      <c r="C1962" s="345">
        <v>160000</v>
      </c>
      <c r="D1962" s="114" t="s">
        <v>80</v>
      </c>
    </row>
    <row r="1963" spans="1:4" s="343" customFormat="1" x14ac:dyDescent="0.3">
      <c r="A1963" s="571"/>
      <c r="B1963" s="344" t="s">
        <v>968</v>
      </c>
      <c r="C1963" s="345">
        <v>10000</v>
      </c>
      <c r="D1963" s="114" t="s">
        <v>80</v>
      </c>
    </row>
    <row r="1964" spans="1:4" s="343" customFormat="1" x14ac:dyDescent="0.3">
      <c r="A1964" s="571"/>
      <c r="B1964" s="344" t="s">
        <v>970</v>
      </c>
      <c r="C1964" s="345">
        <v>200000</v>
      </c>
      <c r="D1964" s="114" t="s">
        <v>80</v>
      </c>
    </row>
    <row r="1965" spans="1:4" s="343" customFormat="1" x14ac:dyDescent="0.3">
      <c r="A1965" s="571"/>
      <c r="B1965" s="344" t="s">
        <v>971</v>
      </c>
      <c r="C1965" s="345">
        <v>250000</v>
      </c>
      <c r="D1965" s="114" t="s">
        <v>80</v>
      </c>
    </row>
    <row r="1966" spans="1:4" s="343" customFormat="1" x14ac:dyDescent="0.3">
      <c r="A1966" s="571"/>
      <c r="B1966" s="344" t="s">
        <v>973</v>
      </c>
      <c r="C1966" s="345">
        <v>3000</v>
      </c>
      <c r="D1966" s="114" t="s">
        <v>80</v>
      </c>
    </row>
    <row r="1967" spans="1:4" s="343" customFormat="1" ht="21.6" x14ac:dyDescent="0.3">
      <c r="A1967" s="571"/>
      <c r="B1967" s="344" t="s">
        <v>974</v>
      </c>
      <c r="C1967" s="345">
        <v>14500</v>
      </c>
      <c r="D1967" s="114" t="s">
        <v>80</v>
      </c>
    </row>
    <row r="1968" spans="1:4" s="343" customFormat="1" x14ac:dyDescent="0.3">
      <c r="A1968" s="571"/>
      <c r="B1968" s="344" t="s">
        <v>976</v>
      </c>
      <c r="C1968" s="345">
        <v>100000</v>
      </c>
      <c r="D1968" s="114" t="s">
        <v>80</v>
      </c>
    </row>
    <row r="1969" spans="1:4" s="343" customFormat="1" x14ac:dyDescent="0.3">
      <c r="A1969" s="571"/>
      <c r="B1969" s="344" t="s">
        <v>1937</v>
      </c>
      <c r="C1969" s="345">
        <v>10000</v>
      </c>
      <c r="D1969" s="114" t="s">
        <v>80</v>
      </c>
    </row>
    <row r="1970" spans="1:4" s="343" customFormat="1" x14ac:dyDescent="0.3">
      <c r="A1970" s="571"/>
      <c r="B1970" s="344" t="s">
        <v>1938</v>
      </c>
      <c r="C1970" s="345">
        <v>16500</v>
      </c>
      <c r="D1970" s="114" t="s">
        <v>80</v>
      </c>
    </row>
    <row r="1971" spans="1:4" s="343" customFormat="1" x14ac:dyDescent="0.3">
      <c r="A1971" s="571"/>
      <c r="B1971" s="344" t="s">
        <v>979</v>
      </c>
      <c r="C1971" s="345">
        <v>100000</v>
      </c>
      <c r="D1971" s="114" t="s">
        <v>80</v>
      </c>
    </row>
    <row r="1972" spans="1:4" s="343" customFormat="1" x14ac:dyDescent="0.3">
      <c r="A1972" s="571"/>
      <c r="B1972" s="344" t="s">
        <v>981</v>
      </c>
      <c r="C1972" s="345">
        <v>150000</v>
      </c>
      <c r="D1972" s="114" t="s">
        <v>80</v>
      </c>
    </row>
    <row r="1973" spans="1:4" s="343" customFormat="1" x14ac:dyDescent="0.3">
      <c r="A1973" s="571"/>
      <c r="B1973" s="344" t="s">
        <v>982</v>
      </c>
      <c r="C1973" s="345">
        <v>100000</v>
      </c>
      <c r="D1973" s="114" t="s">
        <v>80</v>
      </c>
    </row>
    <row r="1974" spans="1:4" s="343" customFormat="1" x14ac:dyDescent="0.3">
      <c r="A1974" s="571"/>
      <c r="B1974" s="50" t="s">
        <v>1939</v>
      </c>
      <c r="C1974" s="51">
        <v>10000</v>
      </c>
      <c r="D1974" s="114" t="s">
        <v>80</v>
      </c>
    </row>
    <row r="1975" spans="1:4" s="343" customFormat="1" x14ac:dyDescent="0.3">
      <c r="A1975" s="571"/>
      <c r="B1975" s="344" t="s">
        <v>1940</v>
      </c>
      <c r="C1975" s="345">
        <v>50000</v>
      </c>
      <c r="D1975" s="114" t="s">
        <v>80</v>
      </c>
    </row>
    <row r="1976" spans="1:4" s="343" customFormat="1" x14ac:dyDescent="0.3">
      <c r="A1976" s="571"/>
      <c r="B1976" s="344" t="s">
        <v>1941</v>
      </c>
      <c r="C1976" s="345">
        <v>10000</v>
      </c>
      <c r="D1976" s="114" t="s">
        <v>80</v>
      </c>
    </row>
    <row r="1977" spans="1:4" s="343" customFormat="1" x14ac:dyDescent="0.3">
      <c r="A1977" s="571"/>
      <c r="B1977" s="344" t="s">
        <v>1943</v>
      </c>
      <c r="C1977" s="345">
        <v>165000</v>
      </c>
      <c r="D1977" s="114" t="s">
        <v>80</v>
      </c>
    </row>
    <row r="1978" spans="1:4" s="343" customFormat="1" x14ac:dyDescent="0.3">
      <c r="A1978" s="571"/>
      <c r="B1978" s="344" t="s">
        <v>1944</v>
      </c>
      <c r="C1978" s="345">
        <v>95000</v>
      </c>
      <c r="D1978" s="114" t="s">
        <v>80</v>
      </c>
    </row>
    <row r="1979" spans="1:4" s="343" customFormat="1" ht="21.6" x14ac:dyDescent="0.3">
      <c r="A1979" s="571"/>
      <c r="B1979" s="344" t="s">
        <v>1945</v>
      </c>
      <c r="C1979" s="345">
        <v>30000</v>
      </c>
      <c r="D1979" s="114" t="s">
        <v>80</v>
      </c>
    </row>
    <row r="1980" spans="1:4" s="343" customFormat="1" x14ac:dyDescent="0.3">
      <c r="A1980" s="571"/>
      <c r="B1980" s="344" t="s">
        <v>1946</v>
      </c>
      <c r="C1980" s="345">
        <v>30000</v>
      </c>
      <c r="D1980" s="114" t="s">
        <v>80</v>
      </c>
    </row>
    <row r="1981" spans="1:4" s="343" customFormat="1" x14ac:dyDescent="0.3">
      <c r="A1981" s="571"/>
      <c r="B1981" s="344" t="s">
        <v>990</v>
      </c>
      <c r="C1981" s="345">
        <v>10000</v>
      </c>
      <c r="D1981" s="114" t="s">
        <v>80</v>
      </c>
    </row>
    <row r="1982" spans="1:4" s="343" customFormat="1" x14ac:dyDescent="0.3">
      <c r="A1982" s="571"/>
      <c r="B1982" s="344" t="s">
        <v>991</v>
      </c>
      <c r="C1982" s="345">
        <v>100000</v>
      </c>
      <c r="D1982" s="114" t="s">
        <v>80</v>
      </c>
    </row>
    <row r="1983" spans="1:4" s="343" customFormat="1" x14ac:dyDescent="0.3">
      <c r="A1983" s="571"/>
      <c r="B1983" s="344" t="s">
        <v>992</v>
      </c>
      <c r="C1983" s="345">
        <v>100000</v>
      </c>
      <c r="D1983" s="114" t="s">
        <v>80</v>
      </c>
    </row>
    <row r="1984" spans="1:4" s="343" customFormat="1" x14ac:dyDescent="0.3">
      <c r="A1984" s="571"/>
      <c r="B1984" s="344" t="s">
        <v>993</v>
      </c>
      <c r="C1984" s="345">
        <v>50000</v>
      </c>
      <c r="D1984" s="114" t="s">
        <v>80</v>
      </c>
    </row>
    <row r="1985" spans="1:4" s="343" customFormat="1" x14ac:dyDescent="0.3">
      <c r="A1985" s="571"/>
      <c r="B1985" s="344" t="s">
        <v>2777</v>
      </c>
      <c r="C1985" s="345">
        <v>65000</v>
      </c>
      <c r="D1985" s="114" t="s">
        <v>80</v>
      </c>
    </row>
    <row r="1986" spans="1:4" s="343" customFormat="1" x14ac:dyDescent="0.3">
      <c r="A1986" s="571"/>
      <c r="B1986" s="344" t="s">
        <v>1948</v>
      </c>
      <c r="C1986" s="345">
        <v>200000</v>
      </c>
      <c r="D1986" s="114" t="s">
        <v>80</v>
      </c>
    </row>
    <row r="1987" spans="1:4" s="343" customFormat="1" x14ac:dyDescent="0.3">
      <c r="A1987" s="571"/>
      <c r="B1987" s="344" t="s">
        <v>1006</v>
      </c>
      <c r="C1987" s="345">
        <v>10000</v>
      </c>
      <c r="D1987" s="114" t="s">
        <v>80</v>
      </c>
    </row>
    <row r="1988" spans="1:4" s="343" customFormat="1" ht="21.6" x14ac:dyDescent="0.3">
      <c r="A1988" s="571"/>
      <c r="B1988" s="344" t="s">
        <v>1949</v>
      </c>
      <c r="C1988" s="345">
        <v>150000</v>
      </c>
      <c r="D1988" s="114" t="s">
        <v>80</v>
      </c>
    </row>
    <row r="1989" spans="1:4" s="343" customFormat="1" x14ac:dyDescent="0.3">
      <c r="A1989" s="571"/>
      <c r="B1989" s="344" t="s">
        <v>1950</v>
      </c>
      <c r="C1989" s="345">
        <v>100000</v>
      </c>
      <c r="D1989" s="114" t="s">
        <v>80</v>
      </c>
    </row>
    <row r="1990" spans="1:4" s="343" customFormat="1" x14ac:dyDescent="0.3">
      <c r="A1990" s="571"/>
      <c r="B1990" s="50" t="s">
        <v>1018</v>
      </c>
      <c r="C1990" s="51">
        <v>50000</v>
      </c>
      <c r="D1990" s="114" t="s">
        <v>80</v>
      </c>
    </row>
    <row r="1991" spans="1:4" s="343" customFormat="1" x14ac:dyDescent="0.3">
      <c r="A1991" s="571"/>
      <c r="B1991" s="344" t="s">
        <v>1020</v>
      </c>
      <c r="C1991" s="345">
        <v>100000</v>
      </c>
      <c r="D1991" s="114" t="s">
        <v>80</v>
      </c>
    </row>
    <row r="1992" spans="1:4" s="343" customFormat="1" x14ac:dyDescent="0.3">
      <c r="A1992" s="571"/>
      <c r="B1992" s="344" t="s">
        <v>1951</v>
      </c>
      <c r="C1992" s="345">
        <v>100000</v>
      </c>
      <c r="D1992" s="114" t="s">
        <v>80</v>
      </c>
    </row>
    <row r="1993" spans="1:4" s="343" customFormat="1" x14ac:dyDescent="0.3">
      <c r="A1993" s="571"/>
      <c r="B1993" s="344" t="s">
        <v>1022</v>
      </c>
      <c r="C1993" s="345">
        <v>50000</v>
      </c>
      <c r="D1993" s="114" t="s">
        <v>80</v>
      </c>
    </row>
    <row r="1994" spans="1:4" s="343" customFormat="1" x14ac:dyDescent="0.3">
      <c r="A1994" s="571"/>
      <c r="B1994" s="344" t="s">
        <v>1952</v>
      </c>
      <c r="C1994" s="345">
        <v>50000</v>
      </c>
      <c r="D1994" s="114" t="s">
        <v>80</v>
      </c>
    </row>
    <row r="1995" spans="1:4" s="343" customFormat="1" ht="21.6" x14ac:dyDescent="0.3">
      <c r="A1995" s="571"/>
      <c r="B1995" s="344" t="s">
        <v>1024</v>
      </c>
      <c r="C1995" s="345">
        <v>50000</v>
      </c>
      <c r="D1995" s="114" t="s">
        <v>80</v>
      </c>
    </row>
    <row r="1996" spans="1:4" s="343" customFormat="1" x14ac:dyDescent="0.3">
      <c r="A1996" s="571"/>
      <c r="B1996" s="344" t="s">
        <v>1025</v>
      </c>
      <c r="C1996" s="345">
        <v>50000</v>
      </c>
      <c r="D1996" s="114" t="s">
        <v>80</v>
      </c>
    </row>
    <row r="1997" spans="1:4" s="343" customFormat="1" x14ac:dyDescent="0.3">
      <c r="A1997" s="571"/>
      <c r="B1997" s="344" t="s">
        <v>1953</v>
      </c>
      <c r="C1997" s="345">
        <v>90000</v>
      </c>
      <c r="D1997" s="114" t="s">
        <v>80</v>
      </c>
    </row>
    <row r="1998" spans="1:4" s="343" customFormat="1" x14ac:dyDescent="0.3">
      <c r="A1998" s="571"/>
      <c r="B1998" s="344" t="s">
        <v>1954</v>
      </c>
      <c r="C1998" s="345">
        <v>100000</v>
      </c>
      <c r="D1998" s="114" t="s">
        <v>80</v>
      </c>
    </row>
    <row r="1999" spans="1:4" s="343" customFormat="1" x14ac:dyDescent="0.3">
      <c r="A1999" s="571"/>
      <c r="B1999" s="344" t="s">
        <v>1009</v>
      </c>
      <c r="C1999" s="345">
        <v>50000</v>
      </c>
      <c r="D1999" s="114" t="s">
        <v>80</v>
      </c>
    </row>
    <row r="2000" spans="1:4" s="343" customFormat="1" x14ac:dyDescent="0.3">
      <c r="A2000" s="571"/>
      <c r="B2000" s="344" t="s">
        <v>1010</v>
      </c>
      <c r="C2000" s="345">
        <v>100000</v>
      </c>
      <c r="D2000" s="114" t="s">
        <v>80</v>
      </c>
    </row>
    <row r="2001" spans="1:4" s="343" customFormat="1" x14ac:dyDescent="0.3">
      <c r="A2001" s="571"/>
      <c r="B2001" s="344" t="s">
        <v>1011</v>
      </c>
      <c r="C2001" s="345">
        <v>100000</v>
      </c>
      <c r="D2001" s="114" t="s">
        <v>80</v>
      </c>
    </row>
    <row r="2002" spans="1:4" s="343" customFormat="1" ht="21.6" x14ac:dyDescent="0.3">
      <c r="A2002" s="571"/>
      <c r="B2002" s="344" t="s">
        <v>1012</v>
      </c>
      <c r="C2002" s="345">
        <v>50000</v>
      </c>
      <c r="D2002" s="114" t="s">
        <v>80</v>
      </c>
    </row>
    <row r="2003" spans="1:4" s="343" customFormat="1" ht="21.6" x14ac:dyDescent="0.3">
      <c r="A2003" s="571"/>
      <c r="B2003" s="344" t="s">
        <v>1955</v>
      </c>
      <c r="C2003" s="345">
        <v>50000</v>
      </c>
      <c r="D2003" s="114" t="s">
        <v>80</v>
      </c>
    </row>
    <row r="2004" spans="1:4" s="343" customFormat="1" x14ac:dyDescent="0.3">
      <c r="A2004" s="571"/>
      <c r="B2004" s="344" t="s">
        <v>1956</v>
      </c>
      <c r="C2004" s="345">
        <v>40000</v>
      </c>
      <c r="D2004" s="114" t="s">
        <v>80</v>
      </c>
    </row>
    <row r="2005" spans="1:4" s="343" customFormat="1" x14ac:dyDescent="0.3">
      <c r="A2005" s="571"/>
      <c r="B2005" s="344" t="s">
        <v>2778</v>
      </c>
      <c r="C2005" s="345">
        <v>99000</v>
      </c>
      <c r="D2005" s="114" t="s">
        <v>80</v>
      </c>
    </row>
    <row r="2006" spans="1:4" s="343" customFormat="1" x14ac:dyDescent="0.3">
      <c r="A2006" s="571"/>
      <c r="B2006" s="50" t="s">
        <v>2779</v>
      </c>
      <c r="C2006" s="51">
        <v>83000</v>
      </c>
      <c r="D2006" s="114" t="s">
        <v>80</v>
      </c>
    </row>
    <row r="2007" spans="1:4" s="343" customFormat="1" x14ac:dyDescent="0.3">
      <c r="A2007" s="571"/>
      <c r="B2007" s="344" t="s">
        <v>2780</v>
      </c>
      <c r="C2007" s="345">
        <v>15000</v>
      </c>
      <c r="D2007" s="114" t="s">
        <v>80</v>
      </c>
    </row>
    <row r="2008" spans="1:4" s="343" customFormat="1" x14ac:dyDescent="0.3">
      <c r="A2008" s="571"/>
      <c r="B2008" s="344" t="s">
        <v>2781</v>
      </c>
      <c r="C2008" s="345">
        <v>20000</v>
      </c>
      <c r="D2008" s="114" t="s">
        <v>80</v>
      </c>
    </row>
    <row r="2009" spans="1:4" s="343" customFormat="1" x14ac:dyDescent="0.3">
      <c r="A2009" s="571"/>
      <c r="B2009" s="344" t="s">
        <v>2782</v>
      </c>
      <c r="C2009" s="345">
        <v>20000</v>
      </c>
      <c r="D2009" s="114" t="s">
        <v>80</v>
      </c>
    </row>
    <row r="2010" spans="1:4" s="343" customFormat="1" x14ac:dyDescent="0.3">
      <c r="A2010" s="571"/>
      <c r="B2010" s="344" t="s">
        <v>2783</v>
      </c>
      <c r="C2010" s="345">
        <v>15000</v>
      </c>
      <c r="D2010" s="114" t="s">
        <v>80</v>
      </c>
    </row>
    <row r="2011" spans="1:4" s="343" customFormat="1" x14ac:dyDescent="0.3">
      <c r="A2011" s="571"/>
      <c r="B2011" s="344" t="s">
        <v>2784</v>
      </c>
      <c r="C2011" s="345">
        <v>10000</v>
      </c>
      <c r="D2011" s="114" t="s">
        <v>80</v>
      </c>
    </row>
    <row r="2012" spans="1:4" s="343" customFormat="1" x14ac:dyDescent="0.3">
      <c r="A2012" s="571"/>
      <c r="B2012" s="344" t="s">
        <v>2785</v>
      </c>
      <c r="C2012" s="345">
        <v>10000</v>
      </c>
      <c r="D2012" s="114" t="s">
        <v>80</v>
      </c>
    </row>
    <row r="2013" spans="1:4" s="343" customFormat="1" x14ac:dyDescent="0.3">
      <c r="A2013" s="571"/>
      <c r="B2013" s="344" t="s">
        <v>1961</v>
      </c>
      <c r="C2013" s="345">
        <v>2000</v>
      </c>
      <c r="D2013" s="114" t="s">
        <v>80</v>
      </c>
    </row>
    <row r="2014" spans="1:4" s="343" customFormat="1" x14ac:dyDescent="0.3">
      <c r="A2014" s="571"/>
      <c r="B2014" s="344" t="s">
        <v>994</v>
      </c>
      <c r="C2014" s="345">
        <v>250000</v>
      </c>
      <c r="D2014" s="114" t="s">
        <v>80</v>
      </c>
    </row>
    <row r="2015" spans="1:4" s="343" customFormat="1" x14ac:dyDescent="0.3">
      <c r="A2015" s="571"/>
      <c r="B2015" s="344" t="s">
        <v>995</v>
      </c>
      <c r="C2015" s="345">
        <v>100000</v>
      </c>
      <c r="D2015" s="114" t="s">
        <v>80</v>
      </c>
    </row>
    <row r="2016" spans="1:4" s="343" customFormat="1" x14ac:dyDescent="0.3">
      <c r="A2016" s="571"/>
      <c r="B2016" s="344" t="s">
        <v>996</v>
      </c>
      <c r="C2016" s="345">
        <v>50000</v>
      </c>
      <c r="D2016" s="114" t="s">
        <v>80</v>
      </c>
    </row>
    <row r="2017" spans="1:4" s="343" customFormat="1" x14ac:dyDescent="0.3">
      <c r="A2017" s="571"/>
      <c r="B2017" s="344" t="s">
        <v>997</v>
      </c>
      <c r="C2017" s="345">
        <v>250000</v>
      </c>
      <c r="D2017" s="114" t="s">
        <v>80</v>
      </c>
    </row>
    <row r="2018" spans="1:4" s="343" customFormat="1" x14ac:dyDescent="0.3">
      <c r="A2018" s="571"/>
      <c r="B2018" s="344" t="s">
        <v>998</v>
      </c>
      <c r="C2018" s="345">
        <v>100000</v>
      </c>
      <c r="D2018" s="114" t="s">
        <v>80</v>
      </c>
    </row>
    <row r="2019" spans="1:4" s="343" customFormat="1" x14ac:dyDescent="0.3">
      <c r="A2019" s="571"/>
      <c r="B2019" s="344" t="s">
        <v>999</v>
      </c>
      <c r="C2019" s="345">
        <v>100000</v>
      </c>
      <c r="D2019" s="114" t="s">
        <v>80</v>
      </c>
    </row>
    <row r="2020" spans="1:4" s="343" customFormat="1" x14ac:dyDescent="0.3">
      <c r="A2020" s="571"/>
      <c r="B2020" s="344" t="s">
        <v>1000</v>
      </c>
      <c r="C2020" s="345">
        <v>250000</v>
      </c>
      <c r="D2020" s="114" t="s">
        <v>80</v>
      </c>
    </row>
    <row r="2021" spans="1:4" s="343" customFormat="1" x14ac:dyDescent="0.3">
      <c r="A2021" s="571"/>
      <c r="B2021" s="344" t="s">
        <v>1001</v>
      </c>
      <c r="C2021" s="345">
        <v>50000</v>
      </c>
      <c r="D2021" s="114" t="s">
        <v>80</v>
      </c>
    </row>
    <row r="2022" spans="1:4" s="343" customFormat="1" x14ac:dyDescent="0.3">
      <c r="A2022" s="571"/>
      <c r="B2022" s="50" t="s">
        <v>1002</v>
      </c>
      <c r="C2022" s="51">
        <v>30000</v>
      </c>
      <c r="D2022" s="114" t="s">
        <v>80</v>
      </c>
    </row>
    <row r="2023" spans="1:4" s="343" customFormat="1" x14ac:dyDescent="0.3">
      <c r="A2023" s="571"/>
      <c r="B2023" s="344" t="s">
        <v>1003</v>
      </c>
      <c r="C2023" s="345">
        <v>30000</v>
      </c>
      <c r="D2023" s="114" t="s">
        <v>80</v>
      </c>
    </row>
    <row r="2024" spans="1:4" s="343" customFormat="1" x14ac:dyDescent="0.3">
      <c r="A2024" s="571"/>
      <c r="B2024" s="344" t="s">
        <v>972</v>
      </c>
      <c r="C2024" s="345">
        <v>150000</v>
      </c>
      <c r="D2024" s="114" t="s">
        <v>80</v>
      </c>
    </row>
    <row r="2025" spans="1:4" s="343" customFormat="1" x14ac:dyDescent="0.3">
      <c r="A2025" s="571"/>
      <c r="B2025" s="344" t="s">
        <v>1004</v>
      </c>
      <c r="C2025" s="345">
        <v>70000</v>
      </c>
      <c r="D2025" s="114" t="s">
        <v>80</v>
      </c>
    </row>
    <row r="2026" spans="1:4" s="343" customFormat="1" x14ac:dyDescent="0.3">
      <c r="A2026" s="571"/>
      <c r="B2026" s="344" t="s">
        <v>980</v>
      </c>
      <c r="C2026" s="345">
        <v>175000</v>
      </c>
      <c r="D2026" s="114" t="s">
        <v>80</v>
      </c>
    </row>
    <row r="2027" spans="1:4" s="343" customFormat="1" x14ac:dyDescent="0.3">
      <c r="A2027" s="571"/>
      <c r="B2027" s="344" t="s">
        <v>1013</v>
      </c>
      <c r="C2027" s="345">
        <v>50000</v>
      </c>
      <c r="D2027" s="114" t="s">
        <v>80</v>
      </c>
    </row>
    <row r="2028" spans="1:4" s="343" customFormat="1" x14ac:dyDescent="0.3">
      <c r="A2028" s="572"/>
      <c r="B2028" s="344" t="s">
        <v>1014</v>
      </c>
      <c r="C2028" s="345">
        <v>10000</v>
      </c>
      <c r="D2028" s="114" t="s">
        <v>80</v>
      </c>
    </row>
    <row r="2029" spans="1:4" s="343" customFormat="1" x14ac:dyDescent="0.3">
      <c r="A2029" s="150"/>
      <c r="B2029" s="460" t="s">
        <v>2672</v>
      </c>
      <c r="C2029" s="461">
        <f>SUM(C1960:C2028)</f>
        <v>5473000</v>
      </c>
      <c r="D2029" s="65"/>
    </row>
    <row r="2030" spans="1:4" s="343" customFormat="1" x14ac:dyDescent="0.3">
      <c r="A2030" s="154"/>
      <c r="B2030" s="57" t="s">
        <v>33</v>
      </c>
      <c r="C2030" s="58">
        <f>C1954+C2029</f>
        <v>5960751.1799999997</v>
      </c>
      <c r="D2030" s="64"/>
    </row>
    <row r="2031" spans="1:4" s="343" customFormat="1" ht="15" x14ac:dyDescent="0.25">
      <c r="A2031" s="154"/>
      <c r="B2031" s="69"/>
      <c r="C2031" s="52"/>
      <c r="D2031" s="66"/>
    </row>
    <row r="2032" spans="1:4" s="343" customFormat="1" x14ac:dyDescent="0.3">
      <c r="A2032" s="154"/>
      <c r="B2032" s="69" t="s">
        <v>37</v>
      </c>
      <c r="C2032" s="68" t="s">
        <v>38</v>
      </c>
      <c r="D2032" s="66"/>
    </row>
    <row r="2033" spans="1:6" s="148" customFormat="1" ht="15" x14ac:dyDescent="0.25">
      <c r="A2033" s="154"/>
      <c r="B2033" s="10"/>
      <c r="C2033"/>
      <c r="D2033" s="66"/>
      <c r="E2033"/>
      <c r="F2033"/>
    </row>
    <row r="2034" spans="1:6" s="148" customFormat="1" ht="15" x14ac:dyDescent="0.25">
      <c r="A2034" s="154"/>
      <c r="B2034" s="10"/>
      <c r="C2034"/>
      <c r="D2034" s="66"/>
      <c r="E2034"/>
      <c r="F2034"/>
    </row>
    <row r="2035" spans="1:6" s="343" customFormat="1" ht="15" x14ac:dyDescent="0.25"/>
    <row r="2036" spans="1:6" s="343" customFormat="1" x14ac:dyDescent="0.3">
      <c r="A2036" s="5"/>
      <c r="B2036" s="564" t="s">
        <v>8</v>
      </c>
      <c r="C2036" s="564"/>
      <c r="D2036" s="564"/>
    </row>
    <row r="2037" spans="1:6" s="343" customFormat="1" x14ac:dyDescent="0.3">
      <c r="A2037" s="5"/>
      <c r="B2037" s="6"/>
      <c r="C2037" s="7"/>
      <c r="D2037" s="61" t="s">
        <v>9</v>
      </c>
    </row>
    <row r="2038" spans="1:6" s="343" customFormat="1" ht="29.25" customHeight="1" x14ac:dyDescent="0.3">
      <c r="A2038" s="565" t="s">
        <v>762</v>
      </c>
      <c r="B2038" s="565"/>
      <c r="C2038" s="565"/>
      <c r="D2038" s="565"/>
    </row>
    <row r="2039" spans="1:6" s="343" customFormat="1" x14ac:dyDescent="0.3">
      <c r="A2039" s="5"/>
      <c r="B2039" s="8"/>
      <c r="C2039" s="9" t="s">
        <v>2804</v>
      </c>
      <c r="D2039" s="62">
        <v>45492</v>
      </c>
    </row>
    <row r="2040" spans="1:6" s="343" customFormat="1" ht="12" customHeight="1" x14ac:dyDescent="0.3">
      <c r="A2040" s="566" t="s">
        <v>5</v>
      </c>
      <c r="B2040" s="566" t="s">
        <v>6</v>
      </c>
      <c r="C2040" s="567" t="s">
        <v>10</v>
      </c>
      <c r="D2040" s="569" t="s">
        <v>7</v>
      </c>
    </row>
    <row r="2041" spans="1:6" s="343" customFormat="1" ht="12" customHeight="1" x14ac:dyDescent="0.3">
      <c r="A2041" s="563"/>
      <c r="B2041" s="563"/>
      <c r="C2041" s="568"/>
      <c r="D2041" s="569"/>
    </row>
    <row r="2042" spans="1:6" s="343" customFormat="1" ht="21.6" x14ac:dyDescent="0.3">
      <c r="A2042" s="347">
        <v>1</v>
      </c>
      <c r="B2042" s="344" t="s">
        <v>2810</v>
      </c>
      <c r="C2042" s="345">
        <v>30250</v>
      </c>
      <c r="D2042" s="181" t="s">
        <v>2811</v>
      </c>
    </row>
    <row r="2043" spans="1:6" s="343" customFormat="1" x14ac:dyDescent="0.3">
      <c r="A2043" s="347">
        <v>2</v>
      </c>
      <c r="B2043" s="344" t="s">
        <v>2812</v>
      </c>
      <c r="C2043" s="345">
        <v>20170</v>
      </c>
      <c r="D2043" s="346" t="s">
        <v>12</v>
      </c>
    </row>
    <row r="2044" spans="1:6" s="343" customFormat="1" x14ac:dyDescent="0.3">
      <c r="A2044" s="347">
        <v>3</v>
      </c>
      <c r="B2044" s="344" t="s">
        <v>2813</v>
      </c>
      <c r="C2044" s="345">
        <v>16000</v>
      </c>
      <c r="D2044" s="346" t="s">
        <v>12</v>
      </c>
      <c r="E2044" s="13"/>
    </row>
    <row r="2045" spans="1:6" s="343" customFormat="1" x14ac:dyDescent="0.3">
      <c r="A2045" s="347">
        <v>4</v>
      </c>
      <c r="B2045" s="344" t="s">
        <v>2814</v>
      </c>
      <c r="C2045" s="345">
        <v>60556.01</v>
      </c>
      <c r="D2045" s="346" t="s">
        <v>12</v>
      </c>
    </row>
    <row r="2046" spans="1:6" s="343" customFormat="1" x14ac:dyDescent="0.3">
      <c r="A2046" s="347">
        <v>5</v>
      </c>
      <c r="B2046" s="344" t="s">
        <v>2815</v>
      </c>
      <c r="C2046" s="345">
        <v>56100</v>
      </c>
      <c r="D2046" s="346" t="s">
        <v>12</v>
      </c>
    </row>
    <row r="2047" spans="1:6" s="343" customFormat="1" x14ac:dyDescent="0.3">
      <c r="A2047" s="347">
        <v>6</v>
      </c>
      <c r="B2047" s="344" t="s">
        <v>2816</v>
      </c>
      <c r="C2047" s="345">
        <v>25960</v>
      </c>
      <c r="D2047" s="346" t="s">
        <v>12</v>
      </c>
    </row>
    <row r="2048" spans="1:6" s="343" customFormat="1" x14ac:dyDescent="0.3">
      <c r="A2048" s="347">
        <v>7</v>
      </c>
      <c r="B2048" s="344" t="s">
        <v>2817</v>
      </c>
      <c r="C2048" s="345">
        <v>91608</v>
      </c>
      <c r="D2048" s="346" t="s">
        <v>12</v>
      </c>
    </row>
    <row r="2049" spans="1:4" s="343" customFormat="1" x14ac:dyDescent="0.3">
      <c r="A2049" s="347">
        <v>8</v>
      </c>
      <c r="B2049" s="344" t="s">
        <v>2818</v>
      </c>
      <c r="C2049" s="345">
        <v>140000</v>
      </c>
      <c r="D2049" s="346" t="s">
        <v>12</v>
      </c>
    </row>
    <row r="2050" spans="1:4" s="343" customFormat="1" ht="21.6" x14ac:dyDescent="0.3">
      <c r="A2050" s="347">
        <v>9</v>
      </c>
      <c r="B2050" s="344" t="s">
        <v>2144</v>
      </c>
      <c r="C2050" s="345">
        <v>493000</v>
      </c>
      <c r="D2050" s="346" t="s">
        <v>12</v>
      </c>
    </row>
    <row r="2051" spans="1:4" s="343" customFormat="1" ht="21.6" x14ac:dyDescent="0.3">
      <c r="A2051" s="347">
        <v>10</v>
      </c>
      <c r="B2051" s="344" t="s">
        <v>2819</v>
      </c>
      <c r="C2051" s="345">
        <v>95200</v>
      </c>
      <c r="D2051" s="346" t="s">
        <v>12</v>
      </c>
    </row>
    <row r="2052" spans="1:4" s="343" customFormat="1" x14ac:dyDescent="0.3">
      <c r="A2052" s="347">
        <v>11</v>
      </c>
      <c r="B2052" s="344" t="s">
        <v>2821</v>
      </c>
      <c r="C2052" s="345">
        <v>149500</v>
      </c>
      <c r="D2052" s="346" t="s">
        <v>12</v>
      </c>
    </row>
    <row r="2053" spans="1:4" s="343" customFormat="1" x14ac:dyDescent="0.3">
      <c r="A2053" s="347">
        <v>12</v>
      </c>
      <c r="B2053" s="344" t="s">
        <v>2822</v>
      </c>
      <c r="C2053" s="345">
        <v>26465</v>
      </c>
      <c r="D2053" s="346" t="s">
        <v>12</v>
      </c>
    </row>
    <row r="2054" spans="1:4" s="343" customFormat="1" ht="21.6" x14ac:dyDescent="0.3">
      <c r="A2054" s="347">
        <v>13</v>
      </c>
      <c r="B2054" s="344" t="s">
        <v>2827</v>
      </c>
      <c r="C2054" s="345">
        <v>137008.79999999999</v>
      </c>
      <c r="D2054" s="346" t="s">
        <v>12</v>
      </c>
    </row>
    <row r="2055" spans="1:4" s="343" customFormat="1" x14ac:dyDescent="0.3">
      <c r="A2055" s="347">
        <v>14</v>
      </c>
      <c r="B2055" s="344" t="s">
        <v>2836</v>
      </c>
      <c r="C2055" s="345">
        <v>100000</v>
      </c>
      <c r="D2055" s="346" t="s">
        <v>12</v>
      </c>
    </row>
    <row r="2056" spans="1:4" s="343" customFormat="1" x14ac:dyDescent="0.3">
      <c r="A2056" s="347"/>
      <c r="B2056" s="344"/>
      <c r="C2056" s="345"/>
      <c r="D2056" s="346" t="s">
        <v>12</v>
      </c>
    </row>
    <row r="2057" spans="1:4" s="343" customFormat="1" x14ac:dyDescent="0.3">
      <c r="A2057" s="211"/>
      <c r="B2057" s="213" t="s">
        <v>34</v>
      </c>
      <c r="C2057" s="214">
        <f>SUM(C2042:C2056)</f>
        <v>1441817.81</v>
      </c>
      <c r="D2057" s="212"/>
    </row>
    <row r="2058" spans="1:4" s="343" customFormat="1" x14ac:dyDescent="0.3">
      <c r="A2058" s="152" t="s">
        <v>30</v>
      </c>
      <c r="B2058" s="49"/>
      <c r="C2058" s="345"/>
      <c r="D2058" s="346"/>
    </row>
    <row r="2059" spans="1:4" s="343" customFormat="1" ht="21.6" x14ac:dyDescent="0.3">
      <c r="A2059" s="347">
        <v>15</v>
      </c>
      <c r="B2059" s="344" t="s">
        <v>134</v>
      </c>
      <c r="C2059" s="345">
        <v>496400</v>
      </c>
      <c r="D2059" s="346" t="s">
        <v>13</v>
      </c>
    </row>
    <row r="2060" spans="1:4" s="343" customFormat="1" x14ac:dyDescent="0.3">
      <c r="A2060" s="347">
        <v>16</v>
      </c>
      <c r="B2060" s="344" t="s">
        <v>2807</v>
      </c>
      <c r="C2060" s="345">
        <v>206730</v>
      </c>
      <c r="D2060" s="346" t="s">
        <v>13</v>
      </c>
    </row>
    <row r="2061" spans="1:4" s="343" customFormat="1" x14ac:dyDescent="0.3">
      <c r="A2061" s="347">
        <v>17</v>
      </c>
      <c r="B2061" s="344" t="s">
        <v>2808</v>
      </c>
      <c r="C2061" s="345">
        <v>212190</v>
      </c>
      <c r="D2061" s="346" t="s">
        <v>13</v>
      </c>
    </row>
    <row r="2062" spans="1:4" s="343" customFormat="1" ht="22.5" customHeight="1" x14ac:dyDescent="0.3">
      <c r="A2062" s="347">
        <v>18</v>
      </c>
      <c r="B2062" s="523" t="s">
        <v>2809</v>
      </c>
      <c r="C2062" s="345">
        <v>13420</v>
      </c>
      <c r="D2062" s="346" t="s">
        <v>13</v>
      </c>
    </row>
    <row r="2063" spans="1:4" s="343" customFormat="1" x14ac:dyDescent="0.3">
      <c r="A2063" s="347">
        <v>19</v>
      </c>
      <c r="B2063" s="523" t="s">
        <v>2820</v>
      </c>
      <c r="C2063" s="345">
        <v>14250</v>
      </c>
      <c r="D2063" s="346" t="s">
        <v>13</v>
      </c>
    </row>
    <row r="2064" spans="1:4" s="343" customFormat="1" ht="22.5" customHeight="1" x14ac:dyDescent="0.3">
      <c r="A2064" s="347">
        <v>20</v>
      </c>
      <c r="B2064" s="523" t="s">
        <v>2834</v>
      </c>
      <c r="C2064" s="345">
        <v>200556.41</v>
      </c>
      <c r="D2064" s="346" t="s">
        <v>13</v>
      </c>
    </row>
    <row r="2065" spans="1:4" s="343" customFormat="1" x14ac:dyDescent="0.3">
      <c r="A2065" s="347">
        <v>21</v>
      </c>
      <c r="B2065" s="344" t="s">
        <v>2823</v>
      </c>
      <c r="C2065" s="345">
        <v>84960</v>
      </c>
      <c r="D2065" s="346" t="s">
        <v>13</v>
      </c>
    </row>
    <row r="2066" spans="1:4" s="343" customFormat="1" x14ac:dyDescent="0.3">
      <c r="A2066" s="347">
        <v>22</v>
      </c>
      <c r="B2066" s="344" t="s">
        <v>2824</v>
      </c>
      <c r="C2066" s="345">
        <v>7879.2</v>
      </c>
      <c r="D2066" s="346" t="s">
        <v>13</v>
      </c>
    </row>
    <row r="2067" spans="1:4" s="343" customFormat="1" x14ac:dyDescent="0.3">
      <c r="A2067" s="347">
        <v>23</v>
      </c>
      <c r="B2067" s="344" t="s">
        <v>2825</v>
      </c>
      <c r="C2067" s="345">
        <v>14952.2</v>
      </c>
      <c r="D2067" s="346" t="s">
        <v>13</v>
      </c>
    </row>
    <row r="2068" spans="1:4" s="343" customFormat="1" x14ac:dyDescent="0.3">
      <c r="A2068" s="347">
        <v>24</v>
      </c>
      <c r="B2068" s="344" t="s">
        <v>2826</v>
      </c>
      <c r="C2068" s="345">
        <v>3376.8</v>
      </c>
      <c r="D2068" s="346" t="s">
        <v>13</v>
      </c>
    </row>
    <row r="2069" spans="1:4" s="343" customFormat="1" x14ac:dyDescent="0.3">
      <c r="A2069" s="347">
        <v>25</v>
      </c>
      <c r="B2069" s="344" t="s">
        <v>2829</v>
      </c>
      <c r="C2069" s="345">
        <v>3134</v>
      </c>
      <c r="D2069" s="346" t="s">
        <v>13</v>
      </c>
    </row>
    <row r="2070" spans="1:4" s="343" customFormat="1" x14ac:dyDescent="0.3">
      <c r="A2070" s="347">
        <v>26</v>
      </c>
      <c r="B2070" s="344" t="s">
        <v>2830</v>
      </c>
      <c r="C2070" s="345">
        <v>7165.6</v>
      </c>
      <c r="D2070" s="346" t="s">
        <v>13</v>
      </c>
    </row>
    <row r="2071" spans="1:4" s="343" customFormat="1" x14ac:dyDescent="0.3">
      <c r="A2071" s="347">
        <v>27</v>
      </c>
      <c r="B2071" s="344" t="s">
        <v>2831</v>
      </c>
      <c r="C2071" s="345">
        <v>2010</v>
      </c>
      <c r="D2071" s="346" t="s">
        <v>13</v>
      </c>
    </row>
    <row r="2072" spans="1:4" s="343" customFormat="1" x14ac:dyDescent="0.3">
      <c r="A2072" s="347">
        <v>28</v>
      </c>
      <c r="B2072" s="344" t="s">
        <v>2832</v>
      </c>
      <c r="C2072" s="345">
        <v>63044</v>
      </c>
      <c r="D2072" s="346" t="s">
        <v>13</v>
      </c>
    </row>
    <row r="2073" spans="1:4" s="343" customFormat="1" x14ac:dyDescent="0.3">
      <c r="A2073" s="347">
        <v>29</v>
      </c>
      <c r="B2073" s="344" t="s">
        <v>2833</v>
      </c>
      <c r="C2073" s="345">
        <v>68189.17</v>
      </c>
      <c r="D2073" s="346" t="s">
        <v>13</v>
      </c>
    </row>
    <row r="2074" spans="1:4" s="343" customFormat="1" x14ac:dyDescent="0.3">
      <c r="A2074" s="347">
        <v>30</v>
      </c>
      <c r="B2074" s="344" t="s">
        <v>2835</v>
      </c>
      <c r="C2074" s="345">
        <v>16730</v>
      </c>
      <c r="D2074" s="346" t="s">
        <v>13</v>
      </c>
    </row>
    <row r="2075" spans="1:4" s="343" customFormat="1" x14ac:dyDescent="0.3">
      <c r="A2075" s="347">
        <v>31</v>
      </c>
      <c r="B2075" s="344" t="s">
        <v>588</v>
      </c>
      <c r="C2075" s="345">
        <v>4040267.96</v>
      </c>
      <c r="D2075" s="346" t="s">
        <v>13</v>
      </c>
    </row>
    <row r="2076" spans="1:4" s="343" customFormat="1" ht="15" x14ac:dyDescent="0.25">
      <c r="A2076" s="521"/>
      <c r="B2076" s="344"/>
      <c r="C2076" s="345"/>
      <c r="D2076" s="346" t="s">
        <v>13</v>
      </c>
    </row>
    <row r="2077" spans="1:4" s="343" customFormat="1" x14ac:dyDescent="0.3">
      <c r="A2077" s="347"/>
      <c r="B2077" s="59" t="s">
        <v>36</v>
      </c>
      <c r="C2077" s="60">
        <f>SUM(C2059:C2076)</f>
        <v>5455255.3399999999</v>
      </c>
      <c r="D2077" s="346"/>
    </row>
    <row r="2078" spans="1:4" s="343" customFormat="1" x14ac:dyDescent="0.3">
      <c r="A2078" s="153"/>
      <c r="B2078" s="57" t="s">
        <v>32</v>
      </c>
      <c r="C2078" s="58">
        <f>C2057+C2077</f>
        <v>6897073.1500000004</v>
      </c>
      <c r="D2078" s="64"/>
    </row>
    <row r="2079" spans="1:4" s="343" customFormat="1" x14ac:dyDescent="0.3">
      <c r="A2079" s="154"/>
      <c r="B2079" s="175" t="s">
        <v>3</v>
      </c>
      <c r="C2079" s="176"/>
      <c r="D2079" s="66"/>
    </row>
    <row r="2080" spans="1:4" s="526" customFormat="1" ht="9.6" x14ac:dyDescent="0.2">
      <c r="A2080" s="584">
        <v>32</v>
      </c>
      <c r="B2080" s="523" t="s">
        <v>2828</v>
      </c>
      <c r="C2080" s="524">
        <v>10098</v>
      </c>
      <c r="D2080" s="525" t="s">
        <v>31</v>
      </c>
    </row>
    <row r="2081" spans="1:6" s="526" customFormat="1" ht="9.6" x14ac:dyDescent="0.2">
      <c r="A2081" s="585"/>
      <c r="B2081" s="523" t="s">
        <v>1302</v>
      </c>
      <c r="C2081" s="524">
        <v>99900</v>
      </c>
      <c r="D2081" s="525" t="s">
        <v>31</v>
      </c>
    </row>
    <row r="2082" spans="1:6" s="526" customFormat="1" ht="9.6" x14ac:dyDescent="0.2">
      <c r="A2082" s="586"/>
      <c r="B2082" s="523" t="s">
        <v>1212</v>
      </c>
      <c r="C2082" s="524">
        <v>29915</v>
      </c>
      <c r="D2082" s="525" t="s">
        <v>31</v>
      </c>
    </row>
    <row r="2083" spans="1:6" s="343" customFormat="1" x14ac:dyDescent="0.3">
      <c r="A2083" s="150"/>
      <c r="B2083" s="460" t="s">
        <v>1730</v>
      </c>
      <c r="C2083" s="461">
        <f>SUM(C2080:C2082)</f>
        <v>139913</v>
      </c>
      <c r="D2083" s="65"/>
    </row>
    <row r="2084" spans="1:6" s="343" customFormat="1" x14ac:dyDescent="0.3">
      <c r="A2084" s="154"/>
      <c r="B2084" s="57" t="s">
        <v>33</v>
      </c>
      <c r="C2084" s="58">
        <f>C2078+C2083</f>
        <v>7036986.1500000004</v>
      </c>
      <c r="D2084" s="64"/>
    </row>
    <row r="2085" spans="1:6" s="343" customFormat="1" ht="15" x14ac:dyDescent="0.25">
      <c r="A2085" s="154"/>
      <c r="B2085" s="69"/>
      <c r="C2085" s="52"/>
      <c r="D2085" s="66"/>
    </row>
    <row r="2086" spans="1:6" s="343" customFormat="1" x14ac:dyDescent="0.3">
      <c r="A2086" s="154"/>
      <c r="B2086" s="69" t="s">
        <v>37</v>
      </c>
      <c r="C2086" s="68" t="s">
        <v>38</v>
      </c>
      <c r="D2086" s="66"/>
    </row>
    <row r="2087" spans="1:6" s="343" customFormat="1" ht="15" x14ac:dyDescent="0.25">
      <c r="A2087" s="154"/>
      <c r="B2087" s="10"/>
      <c r="D2087" s="66"/>
    </row>
    <row r="2088" spans="1:6" s="148" customFormat="1" ht="15" x14ac:dyDescent="0.25">
      <c r="A2088" s="154"/>
      <c r="B2088" s="10"/>
      <c r="C2088"/>
      <c r="D2088" s="66"/>
      <c r="E2088"/>
      <c r="F2088"/>
    </row>
    <row r="2089" spans="1:6" s="343" customFormat="1" ht="15" x14ac:dyDescent="0.25"/>
    <row r="2090" spans="1:6" s="343" customFormat="1" x14ac:dyDescent="0.3">
      <c r="A2090" s="5"/>
      <c r="B2090" s="564" t="s">
        <v>8</v>
      </c>
      <c r="C2090" s="564"/>
      <c r="D2090" s="564"/>
    </row>
    <row r="2091" spans="1:6" s="343" customFormat="1" x14ac:dyDescent="0.3">
      <c r="A2091" s="5"/>
      <c r="B2091" s="6"/>
      <c r="C2091" s="7"/>
      <c r="D2091" s="61" t="s">
        <v>9</v>
      </c>
    </row>
    <row r="2092" spans="1:6" s="343" customFormat="1" ht="29.25" customHeight="1" x14ac:dyDescent="0.3">
      <c r="A2092" s="565" t="s">
        <v>762</v>
      </c>
      <c r="B2092" s="565"/>
      <c r="C2092" s="565"/>
      <c r="D2092" s="565"/>
    </row>
    <row r="2093" spans="1:6" s="343" customFormat="1" x14ac:dyDescent="0.3">
      <c r="A2093" s="5"/>
      <c r="B2093" s="8"/>
      <c r="C2093" s="9" t="s">
        <v>2861</v>
      </c>
      <c r="D2093" s="62">
        <v>45499</v>
      </c>
    </row>
    <row r="2094" spans="1:6" s="343" customFormat="1" ht="12" customHeight="1" x14ac:dyDescent="0.3">
      <c r="A2094" s="566" t="s">
        <v>5</v>
      </c>
      <c r="B2094" s="566" t="s">
        <v>6</v>
      </c>
      <c r="C2094" s="567" t="s">
        <v>10</v>
      </c>
      <c r="D2094" s="569" t="s">
        <v>7</v>
      </c>
    </row>
    <row r="2095" spans="1:6" s="343" customFormat="1" ht="12" customHeight="1" x14ac:dyDescent="0.3">
      <c r="A2095" s="563"/>
      <c r="B2095" s="563"/>
      <c r="C2095" s="568"/>
      <c r="D2095" s="569"/>
    </row>
    <row r="2096" spans="1:6" s="343" customFormat="1" x14ac:dyDescent="0.3">
      <c r="A2096" s="347">
        <v>1</v>
      </c>
      <c r="B2096" s="344" t="s">
        <v>2864</v>
      </c>
      <c r="C2096" s="345">
        <v>78600</v>
      </c>
      <c r="D2096" s="181" t="s">
        <v>12</v>
      </c>
    </row>
    <row r="2097" spans="1:5" s="343" customFormat="1" x14ac:dyDescent="0.3">
      <c r="A2097" s="347">
        <v>2</v>
      </c>
      <c r="B2097" s="344" t="s">
        <v>2865</v>
      </c>
      <c r="C2097" s="345">
        <v>300000</v>
      </c>
      <c r="D2097" s="346" t="s">
        <v>12</v>
      </c>
    </row>
    <row r="2098" spans="1:5" s="343" customFormat="1" x14ac:dyDescent="0.3">
      <c r="A2098" s="347">
        <v>3</v>
      </c>
      <c r="B2098" s="344" t="s">
        <v>2866</v>
      </c>
      <c r="C2098" s="345">
        <v>99928</v>
      </c>
      <c r="D2098" s="346" t="s">
        <v>12</v>
      </c>
      <c r="E2098" s="13"/>
    </row>
    <row r="2099" spans="1:5" s="343" customFormat="1" x14ac:dyDescent="0.3">
      <c r="A2099" s="347">
        <v>4</v>
      </c>
      <c r="B2099" s="344" t="s">
        <v>2867</v>
      </c>
      <c r="C2099" s="345">
        <v>10731</v>
      </c>
      <c r="D2099" s="346" t="s">
        <v>12</v>
      </c>
    </row>
    <row r="2100" spans="1:5" s="343" customFormat="1" x14ac:dyDescent="0.3">
      <c r="A2100" s="347">
        <v>5</v>
      </c>
      <c r="B2100" s="344" t="s">
        <v>2868</v>
      </c>
      <c r="C2100" s="345">
        <v>9007.89</v>
      </c>
      <c r="D2100" s="346" t="s">
        <v>12</v>
      </c>
    </row>
    <row r="2101" spans="1:5" s="343" customFormat="1" x14ac:dyDescent="0.3">
      <c r="A2101" s="558">
        <v>6</v>
      </c>
      <c r="B2101" s="344" t="s">
        <v>2880</v>
      </c>
      <c r="C2101" s="345">
        <v>18573.88</v>
      </c>
      <c r="D2101" s="346" t="s">
        <v>12</v>
      </c>
    </row>
    <row r="2102" spans="1:5" s="343" customFormat="1" ht="21.6" x14ac:dyDescent="0.3">
      <c r="A2102" s="574"/>
      <c r="B2102" s="344" t="s">
        <v>2879</v>
      </c>
      <c r="C2102" s="345">
        <v>255699.34</v>
      </c>
      <c r="D2102" s="346" t="s">
        <v>12</v>
      </c>
    </row>
    <row r="2103" spans="1:5" s="343" customFormat="1" x14ac:dyDescent="0.3">
      <c r="A2103" s="347">
        <v>7</v>
      </c>
      <c r="B2103" s="344" t="s">
        <v>2881</v>
      </c>
      <c r="C2103" s="345">
        <v>45000</v>
      </c>
      <c r="D2103" s="346" t="s">
        <v>12</v>
      </c>
    </row>
    <row r="2104" spans="1:5" s="343" customFormat="1" x14ac:dyDescent="0.3">
      <c r="A2104" s="347"/>
      <c r="B2104" s="344"/>
      <c r="C2104" s="345"/>
      <c r="D2104" s="346" t="s">
        <v>12</v>
      </c>
    </row>
    <row r="2105" spans="1:5" s="343" customFormat="1" x14ac:dyDescent="0.3">
      <c r="A2105" s="347"/>
      <c r="B2105" s="344"/>
      <c r="C2105" s="345"/>
      <c r="D2105" s="346" t="s">
        <v>12</v>
      </c>
    </row>
    <row r="2106" spans="1:5" s="343" customFormat="1" x14ac:dyDescent="0.3">
      <c r="A2106" s="211"/>
      <c r="B2106" s="213" t="s">
        <v>34</v>
      </c>
      <c r="C2106" s="214">
        <f>SUM(C2096:C2105)</f>
        <v>817540.11</v>
      </c>
      <c r="D2106" s="212"/>
    </row>
    <row r="2107" spans="1:5" s="343" customFormat="1" x14ac:dyDescent="0.3">
      <c r="A2107" s="152" t="s">
        <v>30</v>
      </c>
      <c r="B2107" s="49"/>
      <c r="C2107" s="345"/>
      <c r="D2107" s="346"/>
    </row>
    <row r="2108" spans="1:5" s="343" customFormat="1" x14ac:dyDescent="0.3">
      <c r="A2108" s="347">
        <v>8</v>
      </c>
      <c r="B2108" s="344" t="s">
        <v>2869</v>
      </c>
      <c r="C2108" s="345">
        <v>2741</v>
      </c>
      <c r="D2108" s="346" t="s">
        <v>13</v>
      </c>
    </row>
    <row r="2109" spans="1:5" s="343" customFormat="1" x14ac:dyDescent="0.3">
      <c r="A2109" s="347">
        <v>9</v>
      </c>
      <c r="B2109" s="344" t="s">
        <v>2870</v>
      </c>
      <c r="C2109" s="345">
        <v>20412</v>
      </c>
      <c r="D2109" s="346" t="s">
        <v>13</v>
      </c>
    </row>
    <row r="2110" spans="1:5" s="343" customFormat="1" x14ac:dyDescent="0.3">
      <c r="A2110" s="347">
        <v>10</v>
      </c>
      <c r="B2110" s="344" t="s">
        <v>2871</v>
      </c>
      <c r="C2110" s="345">
        <v>49669.48</v>
      </c>
      <c r="D2110" s="346" t="s">
        <v>13</v>
      </c>
    </row>
    <row r="2111" spans="1:5" s="343" customFormat="1" x14ac:dyDescent="0.3">
      <c r="A2111" s="347">
        <v>11</v>
      </c>
      <c r="B2111" s="523" t="s">
        <v>2872</v>
      </c>
      <c r="C2111" s="345">
        <v>849000</v>
      </c>
      <c r="D2111" s="346" t="s">
        <v>13</v>
      </c>
    </row>
    <row r="2112" spans="1:5" s="343" customFormat="1" x14ac:dyDescent="0.3">
      <c r="A2112" s="558">
        <v>12</v>
      </c>
      <c r="B2112" s="523" t="s">
        <v>2873</v>
      </c>
      <c r="C2112" s="345">
        <v>1778.22</v>
      </c>
      <c r="D2112" s="346" t="s">
        <v>13</v>
      </c>
    </row>
    <row r="2113" spans="1:6" s="343" customFormat="1" x14ac:dyDescent="0.3">
      <c r="A2113" s="574"/>
      <c r="B2113" s="523" t="s">
        <v>2874</v>
      </c>
      <c r="C2113" s="345">
        <v>2634</v>
      </c>
      <c r="D2113" s="346" t="s">
        <v>13</v>
      </c>
    </row>
    <row r="2114" spans="1:6" s="343" customFormat="1" x14ac:dyDescent="0.3">
      <c r="A2114" s="347">
        <v>13</v>
      </c>
      <c r="B2114" s="344" t="s">
        <v>2875</v>
      </c>
      <c r="C2114" s="345">
        <v>13061.48</v>
      </c>
      <c r="D2114" s="346" t="s">
        <v>13</v>
      </c>
    </row>
    <row r="2115" spans="1:6" s="343" customFormat="1" x14ac:dyDescent="0.3">
      <c r="A2115" s="558">
        <v>14</v>
      </c>
      <c r="B2115" s="344" t="s">
        <v>2876</v>
      </c>
      <c r="C2115" s="345">
        <v>10500</v>
      </c>
      <c r="D2115" s="346" t="s">
        <v>13</v>
      </c>
    </row>
    <row r="2116" spans="1:6" s="343" customFormat="1" x14ac:dyDescent="0.3">
      <c r="A2116" s="574"/>
      <c r="B2116" s="344" t="s">
        <v>2877</v>
      </c>
      <c r="C2116" s="345">
        <v>47140.160000000003</v>
      </c>
      <c r="D2116" s="346" t="s">
        <v>13</v>
      </c>
    </row>
    <row r="2117" spans="1:6" s="343" customFormat="1" ht="15" x14ac:dyDescent="0.25">
      <c r="A2117" s="347"/>
      <c r="B2117" s="344"/>
      <c r="C2117" s="345"/>
      <c r="D2117" s="346" t="s">
        <v>13</v>
      </c>
    </row>
    <row r="2118" spans="1:6" s="343" customFormat="1" x14ac:dyDescent="0.3">
      <c r="A2118" s="347"/>
      <c r="B2118" s="59" t="s">
        <v>36</v>
      </c>
      <c r="C2118" s="60">
        <f>SUM(C2108:C2117)</f>
        <v>996936.34</v>
      </c>
      <c r="D2118" s="346"/>
    </row>
    <row r="2119" spans="1:6" s="343" customFormat="1" x14ac:dyDescent="0.3">
      <c r="A2119" s="153"/>
      <c r="B2119" s="57" t="s">
        <v>32</v>
      </c>
      <c r="C2119" s="58">
        <f>C2106+C2118</f>
        <v>1814476.45</v>
      </c>
      <c r="D2119" s="64"/>
    </row>
    <row r="2120" spans="1:6" s="343" customFormat="1" x14ac:dyDescent="0.3">
      <c r="A2120" s="154"/>
      <c r="B2120" s="67" t="s">
        <v>86</v>
      </c>
      <c r="C2120" s="68"/>
      <c r="D2120" s="66"/>
    </row>
    <row r="2121" spans="1:6" s="343" customFormat="1" x14ac:dyDescent="0.3">
      <c r="A2121" s="561">
        <v>15</v>
      </c>
      <c r="B2121" s="53" t="s">
        <v>2862</v>
      </c>
      <c r="C2121" s="345">
        <v>16600</v>
      </c>
      <c r="D2121" s="177" t="s">
        <v>88</v>
      </c>
    </row>
    <row r="2122" spans="1:6" s="343" customFormat="1" ht="16.5" customHeight="1" x14ac:dyDescent="0.3">
      <c r="A2122" s="563"/>
      <c r="B2122" s="53" t="s">
        <v>2863</v>
      </c>
      <c r="C2122" s="345">
        <v>95000</v>
      </c>
      <c r="D2122" s="177" t="s">
        <v>88</v>
      </c>
    </row>
    <row r="2123" spans="1:6" s="343" customFormat="1" x14ac:dyDescent="0.3">
      <c r="A2123" s="528"/>
      <c r="B2123" s="462" t="s">
        <v>1729</v>
      </c>
      <c r="C2123" s="459">
        <f>SUM(C2121:C2122)</f>
        <v>111600</v>
      </c>
      <c r="D2123" s="177"/>
    </row>
    <row r="2124" spans="1:6" s="343" customFormat="1" x14ac:dyDescent="0.3">
      <c r="A2124" s="154"/>
      <c r="B2124" s="57" t="s">
        <v>33</v>
      </c>
      <c r="C2124" s="58">
        <f>C2119+C2123</f>
        <v>1926076.45</v>
      </c>
      <c r="D2124" s="64"/>
    </row>
    <row r="2125" spans="1:6" s="343" customFormat="1" ht="15" x14ac:dyDescent="0.25">
      <c r="A2125" s="154"/>
      <c r="B2125" s="69"/>
      <c r="C2125" s="52"/>
      <c r="D2125" s="66"/>
    </row>
    <row r="2126" spans="1:6" s="343" customFormat="1" x14ac:dyDescent="0.3">
      <c r="A2126" s="154"/>
      <c r="B2126" s="69" t="s">
        <v>37</v>
      </c>
      <c r="C2126" s="68" t="s">
        <v>38</v>
      </c>
      <c r="D2126" s="66"/>
    </row>
    <row r="2127" spans="1:6" s="148" customFormat="1" ht="15" x14ac:dyDescent="0.25">
      <c r="A2127" s="154"/>
      <c r="B2127" s="10"/>
      <c r="C2127" s="522"/>
      <c r="D2127" s="66"/>
      <c r="E2127"/>
      <c r="F2127"/>
    </row>
    <row r="2128" spans="1:6" s="148" customFormat="1" ht="15" x14ac:dyDescent="0.25">
      <c r="A2128" s="154"/>
      <c r="B2128" s="10"/>
      <c r="C2128" s="522"/>
      <c r="D2128" s="66"/>
      <c r="E2128"/>
      <c r="F2128"/>
    </row>
    <row r="2129" spans="1:6" s="343" customFormat="1" ht="15" x14ac:dyDescent="0.25"/>
    <row r="2130" spans="1:6" s="343" customFormat="1" x14ac:dyDescent="0.3">
      <c r="A2130" s="5"/>
      <c r="B2130" s="564" t="s">
        <v>8</v>
      </c>
      <c r="C2130" s="564"/>
      <c r="D2130" s="564"/>
    </row>
    <row r="2131" spans="1:6" s="343" customFormat="1" x14ac:dyDescent="0.3">
      <c r="A2131" s="5"/>
      <c r="B2131" s="6"/>
      <c r="C2131" s="7"/>
      <c r="D2131" s="61" t="s">
        <v>9</v>
      </c>
    </row>
    <row r="2132" spans="1:6" s="343" customFormat="1" ht="29.25" customHeight="1" x14ac:dyDescent="0.3">
      <c r="A2132" s="565" t="s">
        <v>762</v>
      </c>
      <c r="B2132" s="565"/>
      <c r="C2132" s="565"/>
      <c r="D2132" s="565"/>
    </row>
    <row r="2133" spans="1:6" s="343" customFormat="1" x14ac:dyDescent="0.3">
      <c r="A2133" s="5"/>
      <c r="B2133" s="8"/>
      <c r="C2133" s="9" t="s">
        <v>2884</v>
      </c>
      <c r="D2133" s="62">
        <v>45502</v>
      </c>
    </row>
    <row r="2134" spans="1:6" s="343" customFormat="1" ht="12" customHeight="1" x14ac:dyDescent="0.3">
      <c r="A2134" s="566" t="s">
        <v>5</v>
      </c>
      <c r="B2134" s="566" t="s">
        <v>6</v>
      </c>
      <c r="C2134" s="567" t="s">
        <v>10</v>
      </c>
      <c r="D2134" s="569" t="s">
        <v>7</v>
      </c>
    </row>
    <row r="2135" spans="1:6" s="343" customFormat="1" ht="12" customHeight="1" x14ac:dyDescent="0.3">
      <c r="A2135" s="563"/>
      <c r="B2135" s="563"/>
      <c r="C2135" s="568"/>
      <c r="D2135" s="569"/>
    </row>
    <row r="2136" spans="1:6" s="343" customFormat="1" x14ac:dyDescent="0.3">
      <c r="A2136" s="347">
        <v>1</v>
      </c>
      <c r="B2136" s="53" t="s">
        <v>2814</v>
      </c>
      <c r="C2136" s="45">
        <v>60556.01</v>
      </c>
      <c r="D2136" s="70" t="s">
        <v>12</v>
      </c>
    </row>
    <row r="2137" spans="1:6" s="343" customFormat="1" x14ac:dyDescent="0.3">
      <c r="A2137" s="347"/>
      <c r="B2137" s="344"/>
      <c r="C2137" s="345"/>
      <c r="D2137" s="346" t="s">
        <v>12</v>
      </c>
    </row>
    <row r="2138" spans="1:6" s="343" customFormat="1" x14ac:dyDescent="0.3">
      <c r="A2138" s="153"/>
      <c r="B2138" s="57" t="s">
        <v>32</v>
      </c>
      <c r="C2138" s="58">
        <f>SUM(C2136:C2137)</f>
        <v>60556.01</v>
      </c>
      <c r="D2138" s="64"/>
    </row>
    <row r="2139" spans="1:6" s="343" customFormat="1" ht="15" x14ac:dyDescent="0.25">
      <c r="A2139" s="154"/>
      <c r="B2139" s="69"/>
      <c r="C2139" s="52"/>
      <c r="D2139" s="66"/>
    </row>
    <row r="2140" spans="1:6" s="343" customFormat="1" x14ac:dyDescent="0.3">
      <c r="A2140" s="154"/>
      <c r="B2140" s="69" t="s">
        <v>37</v>
      </c>
      <c r="C2140" s="68" t="s">
        <v>38</v>
      </c>
      <c r="D2140" s="66"/>
    </row>
    <row r="2141" spans="1:6" s="148" customFormat="1" ht="15" x14ac:dyDescent="0.25">
      <c r="A2141" s="154"/>
      <c r="B2141" s="10"/>
      <c r="C2141" s="522"/>
      <c r="D2141" s="66"/>
      <c r="E2141"/>
      <c r="F2141"/>
    </row>
    <row r="2142" spans="1:6" s="148" customFormat="1" ht="15" x14ac:dyDescent="0.25">
      <c r="A2142" s="154"/>
      <c r="B2142" s="10"/>
      <c r="C2142"/>
      <c r="D2142" s="66"/>
      <c r="E2142"/>
      <c r="F2142"/>
    </row>
    <row r="2143" spans="1:6" s="343" customFormat="1" x14ac:dyDescent="0.3">
      <c r="A2143" s="5"/>
      <c r="B2143" s="564" t="s">
        <v>8</v>
      </c>
      <c r="C2143" s="564"/>
      <c r="D2143" s="564"/>
    </row>
    <row r="2144" spans="1:6" s="343" customFormat="1" x14ac:dyDescent="0.3">
      <c r="A2144" s="5"/>
      <c r="B2144" s="6"/>
      <c r="C2144" s="7"/>
      <c r="D2144" s="61" t="s">
        <v>9</v>
      </c>
    </row>
    <row r="2145" spans="1:5" s="343" customFormat="1" ht="29.25" customHeight="1" x14ac:dyDescent="0.3">
      <c r="A2145" s="565" t="s">
        <v>762</v>
      </c>
      <c r="B2145" s="565"/>
      <c r="C2145" s="565"/>
      <c r="D2145" s="565"/>
    </row>
    <row r="2146" spans="1:5" s="343" customFormat="1" x14ac:dyDescent="0.3">
      <c r="A2146" s="5"/>
      <c r="B2146" s="8"/>
      <c r="C2146" s="9" t="s">
        <v>2902</v>
      </c>
      <c r="D2146" s="62">
        <v>45506</v>
      </c>
    </row>
    <row r="2147" spans="1:5" s="343" customFormat="1" ht="12" customHeight="1" x14ac:dyDescent="0.3">
      <c r="A2147" s="566" t="s">
        <v>5</v>
      </c>
      <c r="B2147" s="566" t="s">
        <v>6</v>
      </c>
      <c r="C2147" s="567" t="s">
        <v>10</v>
      </c>
      <c r="D2147" s="569" t="s">
        <v>7</v>
      </c>
    </row>
    <row r="2148" spans="1:5" s="343" customFormat="1" ht="12" customHeight="1" x14ac:dyDescent="0.3">
      <c r="A2148" s="563"/>
      <c r="B2148" s="563"/>
      <c r="C2148" s="568"/>
      <c r="D2148" s="569"/>
    </row>
    <row r="2149" spans="1:5" s="343" customFormat="1" ht="21.6" x14ac:dyDescent="0.3">
      <c r="A2149" s="347">
        <v>1</v>
      </c>
      <c r="B2149" s="344" t="s">
        <v>2905</v>
      </c>
      <c r="C2149" s="345">
        <v>15000</v>
      </c>
      <c r="D2149" s="181" t="s">
        <v>12</v>
      </c>
    </row>
    <row r="2150" spans="1:5" s="343" customFormat="1" x14ac:dyDescent="0.3">
      <c r="A2150" s="347">
        <v>2</v>
      </c>
      <c r="B2150" s="344" t="s">
        <v>2906</v>
      </c>
      <c r="C2150" s="345">
        <v>27000</v>
      </c>
      <c r="D2150" s="346" t="s">
        <v>12</v>
      </c>
    </row>
    <row r="2151" spans="1:5" s="343" customFormat="1" x14ac:dyDescent="0.3">
      <c r="A2151" s="347">
        <v>3</v>
      </c>
      <c r="B2151" s="344" t="s">
        <v>2907</v>
      </c>
      <c r="C2151" s="345">
        <v>34072</v>
      </c>
      <c r="D2151" s="346" t="s">
        <v>12</v>
      </c>
      <c r="E2151" s="13"/>
    </row>
    <row r="2152" spans="1:5" s="343" customFormat="1" ht="21.6" x14ac:dyDescent="0.3">
      <c r="A2152" s="347">
        <v>4</v>
      </c>
      <c r="B2152" s="344" t="s">
        <v>2908</v>
      </c>
      <c r="C2152" s="345">
        <v>144740</v>
      </c>
      <c r="D2152" s="181" t="s">
        <v>2909</v>
      </c>
    </row>
    <row r="2153" spans="1:5" s="343" customFormat="1" x14ac:dyDescent="0.3">
      <c r="A2153" s="347">
        <v>5</v>
      </c>
      <c r="B2153" s="344" t="s">
        <v>2910</v>
      </c>
      <c r="C2153" s="345">
        <v>29000</v>
      </c>
      <c r="D2153" s="346" t="s">
        <v>12</v>
      </c>
    </row>
    <row r="2154" spans="1:5" s="343" customFormat="1" x14ac:dyDescent="0.3">
      <c r="A2154" s="347"/>
      <c r="B2154" s="344"/>
      <c r="C2154" s="345"/>
      <c r="D2154" s="346" t="s">
        <v>12</v>
      </c>
    </row>
    <row r="2155" spans="1:5" s="343" customFormat="1" x14ac:dyDescent="0.3">
      <c r="A2155" s="211"/>
      <c r="B2155" s="213" t="s">
        <v>34</v>
      </c>
      <c r="C2155" s="214">
        <f>SUM(C2149:C2154)</f>
        <v>249812</v>
      </c>
      <c r="D2155" s="212"/>
    </row>
    <row r="2156" spans="1:5" s="343" customFormat="1" x14ac:dyDescent="0.3">
      <c r="A2156" s="152" t="s">
        <v>30</v>
      </c>
      <c r="B2156" s="49"/>
      <c r="C2156" s="345"/>
      <c r="D2156" s="346"/>
    </row>
    <row r="2157" spans="1:5" s="343" customFormat="1" ht="21.6" x14ac:dyDescent="0.3">
      <c r="A2157" s="347">
        <v>6</v>
      </c>
      <c r="B2157" s="344" t="s">
        <v>2903</v>
      </c>
      <c r="C2157" s="345">
        <v>150000</v>
      </c>
      <c r="D2157" s="346" t="s">
        <v>13</v>
      </c>
    </row>
    <row r="2158" spans="1:5" s="343" customFormat="1" ht="31.8" x14ac:dyDescent="0.3">
      <c r="A2158" s="347">
        <v>7</v>
      </c>
      <c r="B2158" s="344" t="s">
        <v>2904</v>
      </c>
      <c r="C2158" s="345">
        <v>180000</v>
      </c>
      <c r="D2158" s="346" t="s">
        <v>13</v>
      </c>
    </row>
    <row r="2159" spans="1:5" s="343" customFormat="1" ht="15" x14ac:dyDescent="0.25">
      <c r="A2159" s="347"/>
      <c r="B2159" s="344"/>
      <c r="C2159" s="345"/>
      <c r="D2159" s="346" t="s">
        <v>13</v>
      </c>
    </row>
    <row r="2160" spans="1:5" s="343" customFormat="1" ht="15" x14ac:dyDescent="0.25">
      <c r="A2160" s="347"/>
      <c r="B2160" s="344"/>
      <c r="C2160" s="345"/>
      <c r="D2160" s="346" t="s">
        <v>13</v>
      </c>
    </row>
    <row r="2161" spans="1:6" s="343" customFormat="1" x14ac:dyDescent="0.3">
      <c r="A2161" s="347"/>
      <c r="B2161" s="59" t="s">
        <v>36</v>
      </c>
      <c r="C2161" s="60">
        <f>SUM(C2157:C2160)</f>
        <v>330000</v>
      </c>
      <c r="D2161" s="346"/>
    </row>
    <row r="2162" spans="1:6" s="343" customFormat="1" x14ac:dyDescent="0.3">
      <c r="A2162" s="153"/>
      <c r="B2162" s="57" t="s">
        <v>32</v>
      </c>
      <c r="C2162" s="58">
        <f>C2155+C2161</f>
        <v>579812</v>
      </c>
      <c r="D2162" s="64"/>
    </row>
    <row r="2163" spans="1:6" s="343" customFormat="1" ht="15" x14ac:dyDescent="0.25">
      <c r="A2163" s="154"/>
      <c r="B2163" s="69"/>
      <c r="C2163" s="52"/>
      <c r="D2163" s="66"/>
    </row>
    <row r="2164" spans="1:6" s="343" customFormat="1" x14ac:dyDescent="0.3">
      <c r="A2164" s="154"/>
      <c r="B2164" s="69" t="s">
        <v>37</v>
      </c>
      <c r="C2164" s="68" t="s">
        <v>38</v>
      </c>
      <c r="D2164" s="66"/>
    </row>
    <row r="2165" spans="1:6" s="148" customFormat="1" ht="15" x14ac:dyDescent="0.25">
      <c r="A2165" s="154"/>
      <c r="B2165" s="10"/>
      <c r="C2165"/>
      <c r="D2165" s="66"/>
      <c r="E2165"/>
      <c r="F2165"/>
    </row>
    <row r="2166" spans="1:6" s="148" customFormat="1" ht="15" x14ac:dyDescent="0.25">
      <c r="A2166" s="154"/>
      <c r="B2166" s="10"/>
      <c r="C2166"/>
      <c r="D2166" s="66"/>
      <c r="E2166"/>
      <c r="F2166"/>
    </row>
    <row r="2167" spans="1:6" s="148" customFormat="1" ht="15" x14ac:dyDescent="0.25">
      <c r="A2167" s="154"/>
      <c r="B2167" s="10"/>
      <c r="C2167"/>
      <c r="D2167" s="66"/>
      <c r="E2167"/>
      <c r="F2167"/>
    </row>
    <row r="2168" spans="1:6" s="148" customFormat="1" ht="15" x14ac:dyDescent="0.25">
      <c r="A2168" s="154"/>
      <c r="B2168" s="10"/>
      <c r="C2168"/>
      <c r="D2168" s="66"/>
      <c r="E2168"/>
      <c r="F2168"/>
    </row>
    <row r="2169" spans="1:6" s="343" customFormat="1" ht="15" x14ac:dyDescent="0.25">
      <c r="A2169" s="154"/>
      <c r="B2169" s="10"/>
      <c r="D2169" s="66"/>
    </row>
    <row r="2170" spans="1:6" s="343" customFormat="1" x14ac:dyDescent="0.3">
      <c r="A2170" s="5"/>
      <c r="B2170" s="564" t="s">
        <v>8</v>
      </c>
      <c r="C2170" s="564"/>
      <c r="D2170" s="564"/>
    </row>
    <row r="2171" spans="1:6" s="343" customFormat="1" x14ac:dyDescent="0.3">
      <c r="A2171" s="5"/>
      <c r="B2171" s="6"/>
      <c r="C2171" s="7"/>
      <c r="D2171" s="61" t="s">
        <v>9</v>
      </c>
    </row>
    <row r="2172" spans="1:6" s="343" customFormat="1" ht="29.25" customHeight="1" x14ac:dyDescent="0.3">
      <c r="A2172" s="565" t="s">
        <v>762</v>
      </c>
      <c r="B2172" s="565"/>
      <c r="C2172" s="565"/>
      <c r="D2172" s="565"/>
    </row>
    <row r="2173" spans="1:6" s="343" customFormat="1" x14ac:dyDescent="0.3">
      <c r="A2173" s="5"/>
      <c r="B2173" s="8"/>
      <c r="C2173" s="9" t="s">
        <v>2918</v>
      </c>
      <c r="D2173" s="62">
        <v>45511</v>
      </c>
    </row>
    <row r="2174" spans="1:6" s="343" customFormat="1" ht="12" customHeight="1" x14ac:dyDescent="0.3">
      <c r="A2174" s="566" t="s">
        <v>5</v>
      </c>
      <c r="B2174" s="566" t="s">
        <v>6</v>
      </c>
      <c r="C2174" s="567" t="s">
        <v>10</v>
      </c>
      <c r="D2174" s="569" t="s">
        <v>7</v>
      </c>
    </row>
    <row r="2175" spans="1:6" s="343" customFormat="1" ht="12" customHeight="1" x14ac:dyDescent="0.3">
      <c r="A2175" s="563"/>
      <c r="B2175" s="563"/>
      <c r="C2175" s="568"/>
      <c r="D2175" s="569"/>
    </row>
    <row r="2176" spans="1:6" s="343" customFormat="1" x14ac:dyDescent="0.3">
      <c r="A2176" s="347">
        <v>1</v>
      </c>
      <c r="B2176" s="344" t="s">
        <v>2921</v>
      </c>
      <c r="C2176" s="345">
        <v>2535</v>
      </c>
      <c r="D2176" s="181" t="s">
        <v>12</v>
      </c>
    </row>
    <row r="2177" spans="1:6" s="343" customFormat="1" ht="21.6" x14ac:dyDescent="0.3">
      <c r="A2177" s="558">
        <v>2</v>
      </c>
      <c r="B2177" s="344" t="s">
        <v>2922</v>
      </c>
      <c r="C2177" s="345">
        <v>19800</v>
      </c>
      <c r="D2177" s="346" t="s">
        <v>12</v>
      </c>
    </row>
    <row r="2178" spans="1:6" s="343" customFormat="1" ht="21.6" x14ac:dyDescent="0.3">
      <c r="A2178" s="574"/>
      <c r="B2178" s="344" t="s">
        <v>2923</v>
      </c>
      <c r="C2178" s="345">
        <v>33695</v>
      </c>
      <c r="D2178" s="346" t="s">
        <v>12</v>
      </c>
    </row>
    <row r="2179" spans="1:6" s="343" customFormat="1" x14ac:dyDescent="0.3">
      <c r="A2179" s="211"/>
      <c r="B2179" s="213" t="s">
        <v>34</v>
      </c>
      <c r="C2179" s="214">
        <f>SUM(C2176:C2178)</f>
        <v>56030</v>
      </c>
      <c r="D2179" s="212"/>
    </row>
    <row r="2180" spans="1:6" s="343" customFormat="1" x14ac:dyDescent="0.3">
      <c r="A2180" s="152" t="s">
        <v>30</v>
      </c>
      <c r="B2180" s="49"/>
      <c r="C2180" s="345"/>
      <c r="D2180" s="346"/>
    </row>
    <row r="2181" spans="1:6" s="343" customFormat="1" x14ac:dyDescent="0.3">
      <c r="A2181" s="347">
        <v>3</v>
      </c>
      <c r="B2181" s="344" t="s">
        <v>2919</v>
      </c>
      <c r="C2181" s="345">
        <v>30000</v>
      </c>
      <c r="D2181" s="346" t="s">
        <v>13</v>
      </c>
    </row>
    <row r="2182" spans="1:6" s="343" customFormat="1" x14ac:dyDescent="0.3">
      <c r="A2182" s="347">
        <v>4</v>
      </c>
      <c r="B2182" s="344" t="s">
        <v>2920</v>
      </c>
      <c r="C2182" s="345">
        <v>78000</v>
      </c>
      <c r="D2182" s="346" t="s">
        <v>13</v>
      </c>
    </row>
    <row r="2183" spans="1:6" s="343" customFormat="1" x14ac:dyDescent="0.3">
      <c r="A2183" s="347"/>
      <c r="B2183" s="59" t="s">
        <v>36</v>
      </c>
      <c r="C2183" s="60">
        <f>SUM(C2181:C2182)</f>
        <v>108000</v>
      </c>
      <c r="D2183" s="346"/>
    </row>
    <row r="2184" spans="1:6" s="343" customFormat="1" x14ac:dyDescent="0.3">
      <c r="A2184" s="153"/>
      <c r="B2184" s="57" t="s">
        <v>32</v>
      </c>
      <c r="C2184" s="58">
        <f>C2179+C2183</f>
        <v>164030</v>
      </c>
      <c r="D2184" s="64"/>
    </row>
    <row r="2185" spans="1:6" s="343" customFormat="1" ht="15" x14ac:dyDescent="0.25">
      <c r="A2185" s="154"/>
      <c r="B2185" s="69"/>
      <c r="C2185" s="52"/>
      <c r="D2185" s="66"/>
    </row>
    <row r="2186" spans="1:6" s="343" customFormat="1" x14ac:dyDescent="0.3">
      <c r="A2186" s="154"/>
      <c r="B2186" s="69" t="s">
        <v>37</v>
      </c>
      <c r="C2186" s="68" t="s">
        <v>38</v>
      </c>
      <c r="D2186" s="66"/>
    </row>
    <row r="2187" spans="1:6" s="148" customFormat="1" ht="15" x14ac:dyDescent="0.25">
      <c r="A2187" s="154"/>
      <c r="B2187" s="10"/>
      <c r="C2187"/>
      <c r="D2187" s="66"/>
      <c r="E2187"/>
      <c r="F2187"/>
    </row>
    <row r="2188" spans="1:6" s="148" customFormat="1" ht="15" x14ac:dyDescent="0.25">
      <c r="A2188" s="154"/>
      <c r="B2188" s="10"/>
      <c r="C2188"/>
      <c r="D2188" s="66"/>
      <c r="E2188"/>
      <c r="F2188"/>
    </row>
    <row r="2189" spans="1:6" s="343" customFormat="1" ht="15" x14ac:dyDescent="0.25"/>
    <row r="2190" spans="1:6" s="343" customFormat="1" x14ac:dyDescent="0.3">
      <c r="A2190" s="5"/>
      <c r="B2190" s="564" t="s">
        <v>8</v>
      </c>
      <c r="C2190" s="564"/>
      <c r="D2190" s="564"/>
    </row>
    <row r="2191" spans="1:6" s="343" customFormat="1" x14ac:dyDescent="0.3">
      <c r="A2191" s="5"/>
      <c r="B2191" s="6"/>
      <c r="C2191" s="7"/>
      <c r="D2191" s="61" t="s">
        <v>9</v>
      </c>
    </row>
    <row r="2192" spans="1:6" s="343" customFormat="1" ht="29.25" customHeight="1" x14ac:dyDescent="0.3">
      <c r="A2192" s="565" t="s">
        <v>762</v>
      </c>
      <c r="B2192" s="565"/>
      <c r="C2192" s="565"/>
      <c r="D2192" s="565"/>
    </row>
    <row r="2193" spans="1:5" s="343" customFormat="1" x14ac:dyDescent="0.3">
      <c r="A2193" s="5"/>
      <c r="B2193" s="8"/>
      <c r="C2193" s="9" t="s">
        <v>2932</v>
      </c>
      <c r="D2193" s="62">
        <v>45513</v>
      </c>
    </row>
    <row r="2194" spans="1:5" s="343" customFormat="1" ht="12" customHeight="1" x14ac:dyDescent="0.3">
      <c r="A2194" s="566" t="s">
        <v>5</v>
      </c>
      <c r="B2194" s="566" t="s">
        <v>6</v>
      </c>
      <c r="C2194" s="567" t="s">
        <v>10</v>
      </c>
      <c r="D2194" s="569" t="s">
        <v>7</v>
      </c>
    </row>
    <row r="2195" spans="1:5" s="343" customFormat="1" ht="12" customHeight="1" x14ac:dyDescent="0.3">
      <c r="A2195" s="563"/>
      <c r="B2195" s="563"/>
      <c r="C2195" s="568"/>
      <c r="D2195" s="569"/>
    </row>
    <row r="2196" spans="1:5" s="343" customFormat="1" ht="21.6" x14ac:dyDescent="0.3">
      <c r="A2196" s="558">
        <v>1</v>
      </c>
      <c r="B2196" s="344" t="s">
        <v>2934</v>
      </c>
      <c r="C2196" s="345">
        <v>80000</v>
      </c>
      <c r="D2196" s="181" t="s">
        <v>2933</v>
      </c>
    </row>
    <row r="2197" spans="1:5" s="343" customFormat="1" ht="21.6" x14ac:dyDescent="0.3">
      <c r="A2197" s="574"/>
      <c r="B2197" s="344" t="s">
        <v>2935</v>
      </c>
      <c r="C2197" s="345">
        <v>15000</v>
      </c>
      <c r="D2197" s="181" t="s">
        <v>2933</v>
      </c>
    </row>
    <row r="2198" spans="1:5" s="343" customFormat="1" x14ac:dyDescent="0.3">
      <c r="A2198" s="347">
        <v>2</v>
      </c>
      <c r="B2198" s="344" t="s">
        <v>1618</v>
      </c>
      <c r="C2198" s="345">
        <v>9600</v>
      </c>
      <c r="D2198" s="346" t="s">
        <v>12</v>
      </c>
      <c r="E2198" s="13"/>
    </row>
    <row r="2199" spans="1:5" s="343" customFormat="1" ht="21.6" x14ac:dyDescent="0.3">
      <c r="A2199" s="558">
        <v>3</v>
      </c>
      <c r="B2199" s="344" t="s">
        <v>2936</v>
      </c>
      <c r="C2199" s="345">
        <v>390000</v>
      </c>
      <c r="D2199" s="181" t="s">
        <v>2933</v>
      </c>
    </row>
    <row r="2200" spans="1:5" s="343" customFormat="1" x14ac:dyDescent="0.3">
      <c r="A2200" s="574"/>
      <c r="B2200" s="344" t="s">
        <v>2937</v>
      </c>
      <c r="C2200" s="345">
        <v>3271</v>
      </c>
      <c r="D2200" s="346" t="s">
        <v>12</v>
      </c>
    </row>
    <row r="2201" spans="1:5" s="343" customFormat="1" x14ac:dyDescent="0.3">
      <c r="A2201" s="347">
        <v>4</v>
      </c>
      <c r="B2201" s="344" t="s">
        <v>2938</v>
      </c>
      <c r="C2201" s="345">
        <v>19800</v>
      </c>
      <c r="D2201" s="346" t="s">
        <v>12</v>
      </c>
    </row>
    <row r="2202" spans="1:5" s="343" customFormat="1" x14ac:dyDescent="0.3">
      <c r="A2202" s="347">
        <v>5</v>
      </c>
      <c r="B2202" s="344" t="s">
        <v>2939</v>
      </c>
      <c r="C2202" s="345">
        <v>42530</v>
      </c>
      <c r="D2202" s="346" t="s">
        <v>12</v>
      </c>
    </row>
    <row r="2203" spans="1:5" s="343" customFormat="1" x14ac:dyDescent="0.3">
      <c r="A2203" s="347">
        <v>6</v>
      </c>
      <c r="B2203" s="344" t="s">
        <v>2953</v>
      </c>
      <c r="C2203" s="345">
        <v>51270</v>
      </c>
      <c r="D2203" s="346" t="s">
        <v>12</v>
      </c>
    </row>
    <row r="2204" spans="1:5" s="343" customFormat="1" x14ac:dyDescent="0.3">
      <c r="A2204" s="347">
        <v>7</v>
      </c>
      <c r="B2204" s="344" t="s">
        <v>2077</v>
      </c>
      <c r="C2204" s="345">
        <v>99840</v>
      </c>
      <c r="D2204" s="346" t="s">
        <v>12</v>
      </c>
    </row>
    <row r="2205" spans="1:5" s="343" customFormat="1" x14ac:dyDescent="0.3">
      <c r="A2205" s="347">
        <v>8</v>
      </c>
      <c r="B2205" s="344" t="s">
        <v>2958</v>
      </c>
      <c r="C2205" s="345">
        <v>72386</v>
      </c>
      <c r="D2205" s="346" t="s">
        <v>12</v>
      </c>
    </row>
    <row r="2206" spans="1:5" s="343" customFormat="1" x14ac:dyDescent="0.3">
      <c r="A2206" s="347"/>
      <c r="B2206" s="344"/>
      <c r="C2206" s="345"/>
      <c r="D2206" s="346" t="s">
        <v>12</v>
      </c>
    </row>
    <row r="2207" spans="1:5" s="343" customFormat="1" x14ac:dyDescent="0.3">
      <c r="A2207" s="347"/>
      <c r="B2207" s="344"/>
      <c r="C2207" s="345"/>
      <c r="D2207" s="346" t="s">
        <v>12</v>
      </c>
    </row>
    <row r="2208" spans="1:5" s="343" customFormat="1" x14ac:dyDescent="0.3">
      <c r="A2208" s="211"/>
      <c r="B2208" s="213" t="s">
        <v>34</v>
      </c>
      <c r="C2208" s="214">
        <f>SUM(C2196:C2207)</f>
        <v>783697</v>
      </c>
      <c r="D2208" s="212"/>
    </row>
    <row r="2209" spans="1:6" s="343" customFormat="1" x14ac:dyDescent="0.3">
      <c r="A2209" s="152" t="s">
        <v>30</v>
      </c>
      <c r="B2209" s="49"/>
      <c r="C2209" s="345"/>
      <c r="D2209" s="346"/>
    </row>
    <row r="2210" spans="1:6" s="343" customFormat="1" x14ac:dyDescent="0.3">
      <c r="A2210" s="347">
        <v>9</v>
      </c>
      <c r="B2210" s="344" t="s">
        <v>2940</v>
      </c>
      <c r="C2210" s="345">
        <v>50000</v>
      </c>
      <c r="D2210" s="346" t="s">
        <v>13</v>
      </c>
    </row>
    <row r="2211" spans="1:6" s="343" customFormat="1" x14ac:dyDescent="0.3">
      <c r="A2211" s="347">
        <v>10</v>
      </c>
      <c r="B2211" s="344" t="s">
        <v>2951</v>
      </c>
      <c r="C2211" s="345">
        <v>40000</v>
      </c>
      <c r="D2211" s="346" t="s">
        <v>13</v>
      </c>
    </row>
    <row r="2212" spans="1:6" s="343" customFormat="1" ht="21.6" x14ac:dyDescent="0.3">
      <c r="A2212" s="347">
        <v>11</v>
      </c>
      <c r="B2212" s="344" t="s">
        <v>2952</v>
      </c>
      <c r="C2212" s="345">
        <v>164160</v>
      </c>
      <c r="D2212" s="346" t="s">
        <v>13</v>
      </c>
    </row>
    <row r="2213" spans="1:6" s="343" customFormat="1" x14ac:dyDescent="0.3">
      <c r="A2213" s="347">
        <v>12</v>
      </c>
      <c r="B2213" s="344" t="s">
        <v>2956</v>
      </c>
      <c r="C2213" s="345">
        <v>780</v>
      </c>
      <c r="D2213" s="346" t="s">
        <v>13</v>
      </c>
    </row>
    <row r="2214" spans="1:6" s="343" customFormat="1" x14ac:dyDescent="0.3">
      <c r="A2214" s="347">
        <v>13</v>
      </c>
      <c r="B2214" s="344" t="s">
        <v>2957</v>
      </c>
      <c r="C2214" s="345">
        <v>22570</v>
      </c>
      <c r="D2214" s="346" t="s">
        <v>13</v>
      </c>
    </row>
    <row r="2215" spans="1:6" s="343" customFormat="1" ht="15" x14ac:dyDescent="0.25">
      <c r="A2215" s="536"/>
      <c r="B2215" s="344"/>
      <c r="C2215" s="345"/>
      <c r="D2215" s="346" t="s">
        <v>13</v>
      </c>
    </row>
    <row r="2216" spans="1:6" s="343" customFormat="1" x14ac:dyDescent="0.3">
      <c r="A2216" s="347"/>
      <c r="B2216" s="59" t="s">
        <v>36</v>
      </c>
      <c r="C2216" s="60">
        <f>SUM(C2210:C2215)</f>
        <v>277510</v>
      </c>
      <c r="D2216" s="346"/>
    </row>
    <row r="2217" spans="1:6" s="343" customFormat="1" x14ac:dyDescent="0.3">
      <c r="A2217" s="153"/>
      <c r="B2217" s="57" t="s">
        <v>32</v>
      </c>
      <c r="C2217" s="58">
        <f>C2208+C2216</f>
        <v>1061207</v>
      </c>
      <c r="D2217" s="64"/>
    </row>
    <row r="2218" spans="1:6" s="343" customFormat="1" ht="15" x14ac:dyDescent="0.25">
      <c r="A2218" s="154"/>
      <c r="B2218" s="69"/>
      <c r="C2218" s="52"/>
      <c r="D2218" s="66"/>
    </row>
    <row r="2219" spans="1:6" s="343" customFormat="1" x14ac:dyDescent="0.3">
      <c r="A2219" s="154"/>
      <c r="B2219" s="69" t="s">
        <v>37</v>
      </c>
      <c r="C2219" s="68" t="s">
        <v>38</v>
      </c>
      <c r="D2219" s="66"/>
    </row>
    <row r="2220" spans="1:6" s="148" customFormat="1" ht="15" x14ac:dyDescent="0.25">
      <c r="A2220" s="154"/>
      <c r="B2220" s="10"/>
      <c r="C2220"/>
      <c r="D2220" s="66"/>
      <c r="E2220"/>
      <c r="F2220"/>
    </row>
    <row r="2221" spans="1:6" s="148" customFormat="1" ht="15" x14ac:dyDescent="0.25">
      <c r="A2221" s="154"/>
      <c r="B2221" s="10"/>
      <c r="C2221"/>
      <c r="D2221" s="66"/>
      <c r="E2221"/>
      <c r="F2221"/>
    </row>
    <row r="2222" spans="1:6" s="148" customFormat="1" ht="15" x14ac:dyDescent="0.25">
      <c r="A2222" s="154"/>
      <c r="B2222" s="10"/>
      <c r="C2222"/>
      <c r="D2222" s="66"/>
      <c r="E2222"/>
      <c r="F2222"/>
    </row>
    <row r="2223" spans="1:6" s="148" customFormat="1" ht="15" x14ac:dyDescent="0.25">
      <c r="A2223" s="154"/>
      <c r="B2223" s="10"/>
      <c r="C2223"/>
      <c r="D2223" s="66"/>
      <c r="E2223"/>
      <c r="F2223"/>
    </row>
    <row r="2224" spans="1:6" s="148" customFormat="1" ht="15" x14ac:dyDescent="0.25">
      <c r="A2224" s="154"/>
      <c r="B2224" s="10"/>
      <c r="C2224"/>
      <c r="D2224" s="66"/>
      <c r="E2224"/>
      <c r="F2224"/>
    </row>
    <row r="2225" spans="1:5" s="343" customFormat="1" ht="15" x14ac:dyDescent="0.25"/>
    <row r="2226" spans="1:5" s="343" customFormat="1" x14ac:dyDescent="0.3">
      <c r="A2226" s="5"/>
      <c r="B2226" s="564" t="s">
        <v>8</v>
      </c>
      <c r="C2226" s="564"/>
      <c r="D2226" s="564"/>
    </row>
    <row r="2227" spans="1:5" s="343" customFormat="1" x14ac:dyDescent="0.3">
      <c r="A2227" s="5"/>
      <c r="B2227" s="6"/>
      <c r="C2227" s="7"/>
      <c r="D2227" s="61" t="s">
        <v>9</v>
      </c>
    </row>
    <row r="2228" spans="1:5" s="343" customFormat="1" ht="29.25" customHeight="1" x14ac:dyDescent="0.3">
      <c r="A2228" s="565" t="s">
        <v>762</v>
      </c>
      <c r="B2228" s="565"/>
      <c r="C2228" s="565"/>
      <c r="D2228" s="565"/>
    </row>
    <row r="2229" spans="1:5" s="343" customFormat="1" x14ac:dyDescent="0.3">
      <c r="A2229" s="5"/>
      <c r="B2229" s="8"/>
      <c r="C2229" s="9" t="s">
        <v>2965</v>
      </c>
      <c r="D2229" s="62">
        <v>45520</v>
      </c>
    </row>
    <row r="2230" spans="1:5" s="343" customFormat="1" ht="12" customHeight="1" x14ac:dyDescent="0.3">
      <c r="A2230" s="566" t="s">
        <v>5</v>
      </c>
      <c r="B2230" s="566" t="s">
        <v>6</v>
      </c>
      <c r="C2230" s="567" t="s">
        <v>10</v>
      </c>
      <c r="D2230" s="569" t="s">
        <v>7</v>
      </c>
    </row>
    <row r="2231" spans="1:5" s="343" customFormat="1" ht="12" customHeight="1" x14ac:dyDescent="0.3">
      <c r="A2231" s="563"/>
      <c r="B2231" s="563"/>
      <c r="C2231" s="568"/>
      <c r="D2231" s="569"/>
    </row>
    <row r="2232" spans="1:5" s="343" customFormat="1" x14ac:dyDescent="0.3">
      <c r="A2232" s="347">
        <v>1</v>
      </c>
      <c r="B2232" s="344" t="s">
        <v>2969</v>
      </c>
      <c r="C2232" s="345">
        <v>28900</v>
      </c>
      <c r="D2232" s="181" t="s">
        <v>12</v>
      </c>
    </row>
    <row r="2233" spans="1:5" s="343" customFormat="1" x14ac:dyDescent="0.3">
      <c r="A2233" s="347">
        <v>2</v>
      </c>
      <c r="B2233" s="344" t="s">
        <v>2970</v>
      </c>
      <c r="C2233" s="345">
        <v>4800</v>
      </c>
      <c r="D2233" s="181" t="s">
        <v>12</v>
      </c>
    </row>
    <row r="2234" spans="1:5" s="343" customFormat="1" x14ac:dyDescent="0.3">
      <c r="A2234" s="558">
        <v>3</v>
      </c>
      <c r="B2234" s="344" t="s">
        <v>2971</v>
      </c>
      <c r="C2234" s="345">
        <v>90405</v>
      </c>
      <c r="D2234" s="346" t="s">
        <v>12</v>
      </c>
      <c r="E2234" s="13"/>
    </row>
    <row r="2235" spans="1:5" s="343" customFormat="1" x14ac:dyDescent="0.3">
      <c r="A2235" s="574"/>
      <c r="B2235" s="344" t="s">
        <v>2972</v>
      </c>
      <c r="C2235" s="345">
        <v>33207.300000000003</v>
      </c>
      <c r="D2235" s="181" t="s">
        <v>12</v>
      </c>
    </row>
    <row r="2236" spans="1:5" s="343" customFormat="1" ht="21.6" x14ac:dyDescent="0.3">
      <c r="A2236" s="347">
        <v>4</v>
      </c>
      <c r="B2236" s="344" t="s">
        <v>2975</v>
      </c>
      <c r="C2236" s="345">
        <v>250000</v>
      </c>
      <c r="D2236" s="346" t="s">
        <v>12</v>
      </c>
    </row>
    <row r="2237" spans="1:5" s="343" customFormat="1" ht="21.6" x14ac:dyDescent="0.3">
      <c r="A2237" s="347">
        <v>5</v>
      </c>
      <c r="B2237" s="344" t="s">
        <v>2979</v>
      </c>
      <c r="C2237" s="345">
        <v>492375.84</v>
      </c>
      <c r="D2237" s="346" t="s">
        <v>12</v>
      </c>
    </row>
    <row r="2238" spans="1:5" s="343" customFormat="1" ht="21.6" x14ac:dyDescent="0.3">
      <c r="A2238" s="347">
        <v>6</v>
      </c>
      <c r="B2238" s="344" t="s">
        <v>2980</v>
      </c>
      <c r="C2238" s="345">
        <v>40000</v>
      </c>
      <c r="D2238" s="346" t="s">
        <v>12</v>
      </c>
    </row>
    <row r="2239" spans="1:5" s="343" customFormat="1" x14ac:dyDescent="0.3">
      <c r="A2239" s="347">
        <v>7</v>
      </c>
      <c r="B2239" s="344" t="s">
        <v>2983</v>
      </c>
      <c r="C2239" s="345">
        <v>493570.64</v>
      </c>
      <c r="D2239" s="346" t="s">
        <v>12</v>
      </c>
    </row>
    <row r="2240" spans="1:5" s="343" customFormat="1" x14ac:dyDescent="0.3">
      <c r="A2240" s="347">
        <v>8</v>
      </c>
      <c r="B2240" s="344" t="s">
        <v>2984</v>
      </c>
      <c r="C2240" s="345">
        <v>41148</v>
      </c>
      <c r="D2240" s="181" t="s">
        <v>12</v>
      </c>
    </row>
    <row r="2241" spans="1:4" s="343" customFormat="1" x14ac:dyDescent="0.3">
      <c r="A2241" s="347">
        <v>9</v>
      </c>
      <c r="B2241" s="344" t="s">
        <v>2985</v>
      </c>
      <c r="C2241" s="345">
        <v>9216</v>
      </c>
      <c r="D2241" s="346" t="s">
        <v>12</v>
      </c>
    </row>
    <row r="2242" spans="1:4" s="343" customFormat="1" x14ac:dyDescent="0.3">
      <c r="A2242" s="347">
        <v>10</v>
      </c>
      <c r="B2242" s="344" t="s">
        <v>2986</v>
      </c>
      <c r="C2242" s="345">
        <v>3450</v>
      </c>
      <c r="D2242" s="346" t="s">
        <v>12</v>
      </c>
    </row>
    <row r="2243" spans="1:4" s="343" customFormat="1" x14ac:dyDescent="0.3">
      <c r="A2243" s="558">
        <v>11</v>
      </c>
      <c r="B2243" s="344" t="s">
        <v>2990</v>
      </c>
      <c r="C2243" s="345">
        <v>8370</v>
      </c>
      <c r="D2243" s="346" t="s">
        <v>12</v>
      </c>
    </row>
    <row r="2244" spans="1:4" s="343" customFormat="1" x14ac:dyDescent="0.3">
      <c r="A2244" s="574"/>
      <c r="B2244" s="344" t="s">
        <v>2989</v>
      </c>
      <c r="C2244" s="345">
        <v>6090</v>
      </c>
      <c r="D2244" s="346" t="s">
        <v>12</v>
      </c>
    </row>
    <row r="2245" spans="1:4" s="343" customFormat="1" x14ac:dyDescent="0.3">
      <c r="A2245" s="347"/>
      <c r="B2245" s="344"/>
      <c r="C2245" s="345"/>
      <c r="D2245" s="346" t="s">
        <v>12</v>
      </c>
    </row>
    <row r="2246" spans="1:4" s="343" customFormat="1" x14ac:dyDescent="0.3">
      <c r="A2246" s="347"/>
      <c r="B2246" s="344"/>
      <c r="C2246" s="345"/>
      <c r="D2246" s="346" t="s">
        <v>12</v>
      </c>
    </row>
    <row r="2247" spans="1:4" s="343" customFormat="1" x14ac:dyDescent="0.3">
      <c r="A2247" s="211"/>
      <c r="B2247" s="213" t="s">
        <v>34</v>
      </c>
      <c r="C2247" s="214">
        <f>SUM(C2232:C2246)</f>
        <v>1501532.78</v>
      </c>
      <c r="D2247" s="212"/>
    </row>
    <row r="2248" spans="1:4" s="343" customFormat="1" x14ac:dyDescent="0.3">
      <c r="A2248" s="152" t="s">
        <v>30</v>
      </c>
      <c r="B2248" s="49"/>
      <c r="C2248" s="345"/>
      <c r="D2248" s="346"/>
    </row>
    <row r="2249" spans="1:4" s="343" customFormat="1" x14ac:dyDescent="0.3">
      <c r="A2249" s="347">
        <v>12</v>
      </c>
      <c r="B2249" s="344" t="s">
        <v>2968</v>
      </c>
      <c r="C2249" s="345">
        <v>12507</v>
      </c>
      <c r="D2249" s="346" t="s">
        <v>13</v>
      </c>
    </row>
    <row r="2250" spans="1:4" s="343" customFormat="1" x14ac:dyDescent="0.3">
      <c r="A2250" s="347">
        <v>13</v>
      </c>
      <c r="B2250" s="344" t="s">
        <v>2973</v>
      </c>
      <c r="C2250" s="345">
        <v>19500</v>
      </c>
      <c r="D2250" s="346" t="s">
        <v>13</v>
      </c>
    </row>
    <row r="2251" spans="1:4" s="343" customFormat="1" x14ac:dyDescent="0.3">
      <c r="A2251" s="347">
        <v>14</v>
      </c>
      <c r="B2251" s="344" t="s">
        <v>2981</v>
      </c>
      <c r="C2251" s="345">
        <v>20000</v>
      </c>
      <c r="D2251" s="346" t="s">
        <v>13</v>
      </c>
    </row>
    <row r="2252" spans="1:4" s="343" customFormat="1" ht="21.6" x14ac:dyDescent="0.3">
      <c r="A2252" s="347">
        <v>15</v>
      </c>
      <c r="B2252" s="344" t="s">
        <v>2967</v>
      </c>
      <c r="C2252" s="345">
        <v>140800</v>
      </c>
      <c r="D2252" s="346" t="s">
        <v>13</v>
      </c>
    </row>
    <row r="2253" spans="1:4" s="343" customFormat="1" x14ac:dyDescent="0.3">
      <c r="A2253" s="347">
        <v>16</v>
      </c>
      <c r="B2253" s="344" t="s">
        <v>2982</v>
      </c>
      <c r="C2253" s="345">
        <v>45000</v>
      </c>
      <c r="D2253" s="346" t="s">
        <v>13</v>
      </c>
    </row>
    <row r="2254" spans="1:4" s="343" customFormat="1" x14ac:dyDescent="0.3">
      <c r="A2254" s="347">
        <v>17</v>
      </c>
      <c r="B2254" s="344" t="s">
        <v>2987</v>
      </c>
      <c r="C2254" s="345">
        <v>6000</v>
      </c>
      <c r="D2254" s="346" t="s">
        <v>13</v>
      </c>
    </row>
    <row r="2255" spans="1:4" s="343" customFormat="1" x14ac:dyDescent="0.3">
      <c r="A2255" s="347">
        <v>18</v>
      </c>
      <c r="B2255" s="344" t="s">
        <v>2988</v>
      </c>
      <c r="C2255" s="345">
        <v>30000</v>
      </c>
      <c r="D2255" s="346" t="s">
        <v>13</v>
      </c>
    </row>
    <row r="2256" spans="1:4" s="343" customFormat="1" ht="15" x14ac:dyDescent="0.25">
      <c r="A2256" s="347"/>
      <c r="B2256" s="344"/>
      <c r="C2256" s="345"/>
      <c r="D2256" s="346" t="s">
        <v>13</v>
      </c>
    </row>
    <row r="2257" spans="1:6" s="343" customFormat="1" x14ac:dyDescent="0.3">
      <c r="A2257" s="347"/>
      <c r="B2257" s="59" t="s">
        <v>36</v>
      </c>
      <c r="C2257" s="60">
        <f>SUM(C2249:C2256)</f>
        <v>273807</v>
      </c>
      <c r="D2257" s="346"/>
    </row>
    <row r="2258" spans="1:6" s="343" customFormat="1" x14ac:dyDescent="0.3">
      <c r="A2258" s="153"/>
      <c r="B2258" s="57" t="s">
        <v>32</v>
      </c>
      <c r="C2258" s="58">
        <f>C2247+C2257</f>
        <v>1775339.78</v>
      </c>
      <c r="D2258" s="64"/>
    </row>
    <row r="2259" spans="1:6" s="343" customFormat="1" x14ac:dyDescent="0.3">
      <c r="A2259" s="154"/>
      <c r="B2259" s="175" t="s">
        <v>3</v>
      </c>
      <c r="C2259" s="176"/>
      <c r="D2259" s="66"/>
    </row>
    <row r="2260" spans="1:6" s="526" customFormat="1" ht="14.25" customHeight="1" x14ac:dyDescent="0.2">
      <c r="A2260" s="570">
        <v>19</v>
      </c>
      <c r="B2260" s="344" t="s">
        <v>2976</v>
      </c>
      <c r="C2260" s="345">
        <v>5000</v>
      </c>
      <c r="D2260" s="114" t="s">
        <v>31</v>
      </c>
    </row>
    <row r="2261" spans="1:6" s="526" customFormat="1" ht="14.25" customHeight="1" x14ac:dyDescent="0.2">
      <c r="A2261" s="571"/>
      <c r="B2261" s="344" t="s">
        <v>2977</v>
      </c>
      <c r="C2261" s="345">
        <v>5000</v>
      </c>
      <c r="D2261" s="114" t="s">
        <v>31</v>
      </c>
    </row>
    <row r="2262" spans="1:6" s="526" customFormat="1" ht="14.25" customHeight="1" x14ac:dyDescent="0.2">
      <c r="A2262" s="572"/>
      <c r="B2262" s="344" t="s">
        <v>2978</v>
      </c>
      <c r="C2262" s="345">
        <v>4500</v>
      </c>
      <c r="D2262" s="114" t="s">
        <v>31</v>
      </c>
    </row>
    <row r="2263" spans="1:6" s="343" customFormat="1" x14ac:dyDescent="0.3">
      <c r="A2263" s="150"/>
      <c r="B2263" s="460" t="s">
        <v>1730</v>
      </c>
      <c r="C2263" s="461">
        <f>SUM(C2260:C2262)</f>
        <v>14500</v>
      </c>
      <c r="D2263" s="65"/>
    </row>
    <row r="2264" spans="1:6" s="343" customFormat="1" x14ac:dyDescent="0.3">
      <c r="A2264" s="154"/>
      <c r="B2264" s="67" t="s">
        <v>86</v>
      </c>
      <c r="C2264" s="68"/>
      <c r="D2264" s="66"/>
    </row>
    <row r="2265" spans="1:6" s="343" customFormat="1" x14ac:dyDescent="0.3">
      <c r="A2265" s="538">
        <v>20</v>
      </c>
      <c r="B2265" s="53" t="s">
        <v>2966</v>
      </c>
      <c r="C2265" s="345">
        <v>436800</v>
      </c>
      <c r="D2265" s="177" t="s">
        <v>88</v>
      </c>
    </row>
    <row r="2266" spans="1:6" s="343" customFormat="1" x14ac:dyDescent="0.3">
      <c r="A2266" s="537"/>
      <c r="B2266" s="462" t="s">
        <v>1729</v>
      </c>
      <c r="C2266" s="459">
        <f>SUM(C2265:C2265)</f>
        <v>436800</v>
      </c>
      <c r="D2266" s="177"/>
    </row>
    <row r="2267" spans="1:6" s="343" customFormat="1" x14ac:dyDescent="0.3">
      <c r="A2267" s="154"/>
      <c r="B2267" s="57" t="s">
        <v>33</v>
      </c>
      <c r="C2267" s="58">
        <f>C2258+C2266</f>
        <v>2212139.7800000003</v>
      </c>
      <c r="D2267" s="64"/>
    </row>
    <row r="2268" spans="1:6" s="343" customFormat="1" ht="15" x14ac:dyDescent="0.25">
      <c r="A2268" s="154"/>
      <c r="B2268" s="69"/>
      <c r="C2268" s="52"/>
      <c r="D2268" s="66"/>
    </row>
    <row r="2269" spans="1:6" s="343" customFormat="1" x14ac:dyDescent="0.3">
      <c r="A2269" s="154"/>
      <c r="B2269" s="69" t="s">
        <v>37</v>
      </c>
      <c r="C2269" s="68" t="s">
        <v>38</v>
      </c>
      <c r="D2269" s="66"/>
    </row>
    <row r="2270" spans="1:6" s="343" customFormat="1" ht="15" x14ac:dyDescent="0.25">
      <c r="A2270" s="154"/>
      <c r="B2270" s="10"/>
      <c r="D2270" s="66"/>
    </row>
    <row r="2271" spans="1:6" s="148" customFormat="1" ht="15" x14ac:dyDescent="0.25">
      <c r="A2271" s="154"/>
      <c r="B2271" s="10"/>
      <c r="C2271"/>
      <c r="D2271" s="66"/>
      <c r="E2271"/>
      <c r="F2271"/>
    </row>
    <row r="2272" spans="1:6" s="148" customFormat="1" ht="12.75" customHeight="1" x14ac:dyDescent="0.3">
      <c r="A2272" s="5"/>
      <c r="B2272" s="564" t="s">
        <v>8</v>
      </c>
      <c r="C2272" s="564"/>
      <c r="D2272" s="564"/>
      <c r="E2272"/>
      <c r="F2272"/>
    </row>
    <row r="2273" spans="1:6" s="148" customFormat="1" x14ac:dyDescent="0.3">
      <c r="A2273" s="5"/>
      <c r="B2273" s="6"/>
      <c r="C2273" s="7"/>
      <c r="D2273" s="61" t="s">
        <v>9</v>
      </c>
      <c r="E2273"/>
      <c r="F2273"/>
    </row>
    <row r="2274" spans="1:6" s="148" customFormat="1" ht="23.25" customHeight="1" x14ac:dyDescent="0.3">
      <c r="A2274" s="565" t="s">
        <v>762</v>
      </c>
      <c r="B2274" s="565"/>
      <c r="C2274" s="565"/>
      <c r="D2274" s="565"/>
      <c r="E2274"/>
      <c r="F2274"/>
    </row>
    <row r="2275" spans="1:6" s="343" customFormat="1" ht="19.5" customHeight="1" x14ac:dyDescent="0.3">
      <c r="A2275" s="5"/>
      <c r="B2275" s="8"/>
      <c r="C2275" s="9" t="s">
        <v>2993</v>
      </c>
      <c r="D2275" s="62">
        <v>45523</v>
      </c>
    </row>
    <row r="2276" spans="1:6" s="343" customFormat="1" x14ac:dyDescent="0.3">
      <c r="A2276" s="566" t="s">
        <v>5</v>
      </c>
      <c r="B2276" s="566" t="s">
        <v>6</v>
      </c>
      <c r="C2276" s="567" t="s">
        <v>10</v>
      </c>
      <c r="D2276" s="569" t="s">
        <v>7</v>
      </c>
    </row>
    <row r="2277" spans="1:6" s="343" customFormat="1" x14ac:dyDescent="0.3">
      <c r="A2277" s="563"/>
      <c r="B2277" s="563"/>
      <c r="C2277" s="568"/>
      <c r="D2277" s="569"/>
    </row>
    <row r="2278" spans="1:6" s="343" customFormat="1" ht="29.25" customHeight="1" x14ac:dyDescent="0.3">
      <c r="A2278" s="347">
        <v>1</v>
      </c>
      <c r="B2278" s="344" t="s">
        <v>3002</v>
      </c>
      <c r="C2278" s="345">
        <v>15000</v>
      </c>
      <c r="D2278" s="181" t="s">
        <v>12</v>
      </c>
    </row>
    <row r="2279" spans="1:6" s="343" customFormat="1" x14ac:dyDescent="0.3">
      <c r="A2279" s="211"/>
      <c r="B2279" s="213" t="s">
        <v>34</v>
      </c>
      <c r="C2279" s="214">
        <f>C2278</f>
        <v>15000</v>
      </c>
      <c r="D2279" s="212"/>
    </row>
    <row r="2280" spans="1:6" s="343" customFormat="1" x14ac:dyDescent="0.3">
      <c r="A2280" s="154"/>
      <c r="B2280" s="542" t="s">
        <v>3004</v>
      </c>
      <c r="C2280" s="543">
        <v>15000</v>
      </c>
      <c r="D2280" s="66"/>
    </row>
    <row r="2281" spans="1:6" s="343" customFormat="1" ht="12" customHeight="1" x14ac:dyDescent="0.25">
      <c r="A2281" s="154"/>
      <c r="B2281" s="10"/>
      <c r="C2281"/>
      <c r="D2281" s="66"/>
    </row>
    <row r="2282" spans="1:6" s="343" customFormat="1" ht="12" customHeight="1" x14ac:dyDescent="0.25">
      <c r="A2282" s="154"/>
      <c r="B2282" s="10"/>
      <c r="C2282"/>
      <c r="D2282" s="66"/>
    </row>
    <row r="2283" spans="1:6" s="343" customFormat="1" ht="15" x14ac:dyDescent="0.25"/>
    <row r="2284" spans="1:6" s="343" customFormat="1" x14ac:dyDescent="0.3">
      <c r="A2284" s="5"/>
      <c r="B2284" s="564" t="s">
        <v>8</v>
      </c>
      <c r="C2284" s="564"/>
      <c r="D2284" s="564"/>
    </row>
    <row r="2285" spans="1:6" s="343" customFormat="1" x14ac:dyDescent="0.3">
      <c r="A2285" s="5"/>
      <c r="B2285" s="6"/>
      <c r="C2285" s="7"/>
      <c r="D2285" s="61" t="s">
        <v>9</v>
      </c>
      <c r="E2285" s="13"/>
    </row>
    <row r="2286" spans="1:6" s="343" customFormat="1" ht="18.600000000000001" customHeight="1" x14ac:dyDescent="0.3">
      <c r="A2286" s="565" t="s">
        <v>762</v>
      </c>
      <c r="B2286" s="565"/>
      <c r="C2286" s="565"/>
      <c r="D2286" s="565"/>
    </row>
    <row r="2287" spans="1:6" s="343" customFormat="1" x14ac:dyDescent="0.3">
      <c r="A2287" s="5"/>
      <c r="B2287" s="8"/>
      <c r="C2287" s="9" t="s">
        <v>3003</v>
      </c>
      <c r="D2287" s="62">
        <v>45527</v>
      </c>
    </row>
    <row r="2288" spans="1:6" s="343" customFormat="1" x14ac:dyDescent="0.3">
      <c r="A2288" s="566" t="s">
        <v>5</v>
      </c>
      <c r="B2288" s="566" t="s">
        <v>6</v>
      </c>
      <c r="C2288" s="567" t="s">
        <v>10</v>
      </c>
      <c r="D2288" s="569" t="s">
        <v>7</v>
      </c>
    </row>
    <row r="2289" spans="1:4" s="343" customFormat="1" x14ac:dyDescent="0.3">
      <c r="A2289" s="563"/>
      <c r="B2289" s="563"/>
      <c r="C2289" s="568"/>
      <c r="D2289" s="569"/>
    </row>
    <row r="2290" spans="1:4" s="343" customFormat="1" x14ac:dyDescent="0.3">
      <c r="A2290" s="347">
        <v>1</v>
      </c>
      <c r="B2290" s="344" t="s">
        <v>3009</v>
      </c>
      <c r="C2290" s="345">
        <v>19270</v>
      </c>
      <c r="D2290" s="181" t="s">
        <v>12</v>
      </c>
    </row>
    <row r="2291" spans="1:4" s="343" customFormat="1" x14ac:dyDescent="0.3">
      <c r="A2291" s="347">
        <v>2</v>
      </c>
      <c r="B2291" s="344" t="s">
        <v>3010</v>
      </c>
      <c r="C2291" s="345">
        <v>284358</v>
      </c>
      <c r="D2291" s="181" t="s">
        <v>12</v>
      </c>
    </row>
    <row r="2292" spans="1:4" s="343" customFormat="1" x14ac:dyDescent="0.3">
      <c r="A2292" s="347">
        <v>3</v>
      </c>
      <c r="B2292" s="344" t="s">
        <v>3011</v>
      </c>
      <c r="C2292" s="345">
        <v>8800</v>
      </c>
      <c r="D2292" s="346" t="s">
        <v>12</v>
      </c>
    </row>
    <row r="2293" spans="1:4" s="343" customFormat="1" x14ac:dyDescent="0.3">
      <c r="A2293" s="347">
        <v>4</v>
      </c>
      <c r="B2293" s="344" t="s">
        <v>3050</v>
      </c>
      <c r="C2293" s="345">
        <v>40491.58</v>
      </c>
      <c r="D2293" s="181" t="s">
        <v>12</v>
      </c>
    </row>
    <row r="2294" spans="1:4" s="343" customFormat="1" ht="18" x14ac:dyDescent="0.3">
      <c r="A2294" s="347">
        <v>5</v>
      </c>
      <c r="B2294" s="344" t="s">
        <v>3012</v>
      </c>
      <c r="C2294" s="345">
        <v>490000</v>
      </c>
      <c r="D2294" s="545" t="s">
        <v>3013</v>
      </c>
    </row>
    <row r="2295" spans="1:4" s="343" customFormat="1" ht="18" x14ac:dyDescent="0.3">
      <c r="A2295" s="347">
        <v>6</v>
      </c>
      <c r="B2295" s="344" t="s">
        <v>3014</v>
      </c>
      <c r="C2295" s="345">
        <v>499000</v>
      </c>
      <c r="D2295" s="545" t="s">
        <v>3013</v>
      </c>
    </row>
    <row r="2296" spans="1:4" s="343" customFormat="1" ht="18" x14ac:dyDescent="0.3">
      <c r="A2296" s="347">
        <v>7</v>
      </c>
      <c r="B2296" s="344" t="s">
        <v>3015</v>
      </c>
      <c r="C2296" s="345">
        <v>120800</v>
      </c>
      <c r="D2296" s="545" t="s">
        <v>3013</v>
      </c>
    </row>
    <row r="2297" spans="1:4" s="343" customFormat="1" ht="18" x14ac:dyDescent="0.3">
      <c r="A2297" s="347">
        <v>8</v>
      </c>
      <c r="B2297" s="344" t="s">
        <v>3016</v>
      </c>
      <c r="C2297" s="345">
        <v>130700</v>
      </c>
      <c r="D2297" s="545" t="s">
        <v>3013</v>
      </c>
    </row>
    <row r="2298" spans="1:4" s="343" customFormat="1" ht="18" x14ac:dyDescent="0.3">
      <c r="A2298" s="558">
        <v>9</v>
      </c>
      <c r="B2298" s="344" t="s">
        <v>3017</v>
      </c>
      <c r="C2298" s="345">
        <v>166000</v>
      </c>
      <c r="D2298" s="545" t="s">
        <v>3013</v>
      </c>
    </row>
    <row r="2299" spans="1:4" s="343" customFormat="1" ht="18" x14ac:dyDescent="0.3">
      <c r="A2299" s="559"/>
      <c r="B2299" s="344" t="s">
        <v>3018</v>
      </c>
      <c r="C2299" s="345">
        <v>87000</v>
      </c>
      <c r="D2299" s="545" t="s">
        <v>3013</v>
      </c>
    </row>
    <row r="2300" spans="1:4" s="343" customFormat="1" x14ac:dyDescent="0.3">
      <c r="A2300" s="558">
        <v>10</v>
      </c>
      <c r="B2300" s="344" t="s">
        <v>3028</v>
      </c>
      <c r="C2300" s="345">
        <v>163468</v>
      </c>
      <c r="D2300" s="346" t="s">
        <v>12</v>
      </c>
    </row>
    <row r="2301" spans="1:4" s="343" customFormat="1" x14ac:dyDescent="0.3">
      <c r="A2301" s="559"/>
      <c r="B2301" s="344" t="s">
        <v>3029</v>
      </c>
      <c r="C2301" s="345">
        <v>95386</v>
      </c>
      <c r="D2301" s="346" t="s">
        <v>12</v>
      </c>
    </row>
    <row r="2302" spans="1:4" s="343" customFormat="1" ht="18" x14ac:dyDescent="0.3">
      <c r="A2302" s="347">
        <v>11</v>
      </c>
      <c r="B2302" s="344" t="s">
        <v>3030</v>
      </c>
      <c r="C2302" s="345">
        <v>99500</v>
      </c>
      <c r="D2302" s="545" t="s">
        <v>3013</v>
      </c>
    </row>
    <row r="2303" spans="1:4" s="343" customFormat="1" x14ac:dyDescent="0.3">
      <c r="A2303" s="347">
        <v>12</v>
      </c>
      <c r="B2303" s="344" t="s">
        <v>2112</v>
      </c>
      <c r="C2303" s="345">
        <v>27200</v>
      </c>
      <c r="D2303" s="346" t="s">
        <v>12</v>
      </c>
    </row>
    <row r="2304" spans="1:4" s="343" customFormat="1" x14ac:dyDescent="0.3">
      <c r="A2304" s="558">
        <v>13</v>
      </c>
      <c r="B2304" s="344" t="s">
        <v>3032</v>
      </c>
      <c r="C2304" s="345">
        <v>78127.199999999997</v>
      </c>
      <c r="D2304" s="346" t="s">
        <v>12</v>
      </c>
    </row>
    <row r="2305" spans="1:4" s="343" customFormat="1" x14ac:dyDescent="0.3">
      <c r="A2305" s="560"/>
      <c r="B2305" s="344" t="s">
        <v>3033</v>
      </c>
      <c r="C2305" s="345">
        <v>78127.199999999997</v>
      </c>
      <c r="D2305" s="181" t="s">
        <v>12</v>
      </c>
    </row>
    <row r="2306" spans="1:4" s="343" customFormat="1" x14ac:dyDescent="0.3">
      <c r="A2306" s="560"/>
      <c r="B2306" s="344" t="s">
        <v>3034</v>
      </c>
      <c r="C2306" s="345">
        <v>78127.199999999997</v>
      </c>
      <c r="D2306" s="346" t="s">
        <v>12</v>
      </c>
    </row>
    <row r="2307" spans="1:4" s="343" customFormat="1" x14ac:dyDescent="0.3">
      <c r="A2307" s="560"/>
      <c r="B2307" s="344" t="s">
        <v>3035</v>
      </c>
      <c r="C2307" s="345">
        <v>78127.199999999997</v>
      </c>
      <c r="D2307" s="346" t="s">
        <v>12</v>
      </c>
    </row>
    <row r="2308" spans="1:4" s="343" customFormat="1" x14ac:dyDescent="0.3">
      <c r="A2308" s="560"/>
      <c r="B2308" s="344" t="s">
        <v>3036</v>
      </c>
      <c r="C2308" s="345">
        <v>78127.199999999997</v>
      </c>
      <c r="D2308" s="346" t="s">
        <v>12</v>
      </c>
    </row>
    <row r="2309" spans="1:4" s="343" customFormat="1" x14ac:dyDescent="0.3">
      <c r="A2309" s="560"/>
      <c r="B2309" s="344" t="s">
        <v>3037</v>
      </c>
      <c r="C2309" s="345">
        <v>78127.199999999997</v>
      </c>
      <c r="D2309" s="346" t="s">
        <v>12</v>
      </c>
    </row>
    <row r="2310" spans="1:4" s="343" customFormat="1" x14ac:dyDescent="0.3">
      <c r="A2310" s="560"/>
      <c r="B2310" s="344" t="s">
        <v>3038</v>
      </c>
      <c r="C2310" s="345">
        <v>89846.28</v>
      </c>
      <c r="D2310" s="346" t="s">
        <v>12</v>
      </c>
    </row>
    <row r="2311" spans="1:4" s="343" customFormat="1" x14ac:dyDescent="0.3">
      <c r="A2311" s="560"/>
      <c r="B2311" s="344" t="s">
        <v>3039</v>
      </c>
      <c r="C2311" s="345">
        <v>89846.28</v>
      </c>
      <c r="D2311" s="346" t="s">
        <v>12</v>
      </c>
    </row>
    <row r="2312" spans="1:4" s="343" customFormat="1" x14ac:dyDescent="0.3">
      <c r="A2312" s="560"/>
      <c r="B2312" s="344" t="s">
        <v>3049</v>
      </c>
      <c r="C2312" s="345">
        <v>78127.199999999997</v>
      </c>
      <c r="D2312" s="346" t="s">
        <v>12</v>
      </c>
    </row>
    <row r="2313" spans="1:4" s="343" customFormat="1" x14ac:dyDescent="0.3">
      <c r="A2313" s="559"/>
      <c r="B2313" s="344" t="s">
        <v>3040</v>
      </c>
      <c r="C2313" s="345">
        <v>82033.56</v>
      </c>
      <c r="D2313" s="181" t="s">
        <v>12</v>
      </c>
    </row>
    <row r="2314" spans="1:4" s="343" customFormat="1" x14ac:dyDescent="0.3">
      <c r="A2314" s="347">
        <v>14</v>
      </c>
      <c r="B2314" s="344" t="s">
        <v>3041</v>
      </c>
      <c r="C2314" s="345">
        <v>8000</v>
      </c>
      <c r="D2314" s="346" t="s">
        <v>12</v>
      </c>
    </row>
    <row r="2315" spans="1:4" s="343" customFormat="1" x14ac:dyDescent="0.3">
      <c r="A2315" s="347"/>
      <c r="B2315" s="344"/>
      <c r="C2315" s="345"/>
      <c r="D2315" s="346" t="s">
        <v>12</v>
      </c>
    </row>
    <row r="2316" spans="1:4" s="343" customFormat="1" x14ac:dyDescent="0.3">
      <c r="A2316" s="347"/>
      <c r="B2316" s="344"/>
      <c r="C2316" s="345"/>
      <c r="D2316" s="346" t="s">
        <v>12</v>
      </c>
    </row>
    <row r="2317" spans="1:4" s="343" customFormat="1" x14ac:dyDescent="0.3">
      <c r="A2317" s="347"/>
      <c r="B2317" s="344"/>
      <c r="C2317" s="345"/>
      <c r="D2317" s="346" t="s">
        <v>12</v>
      </c>
    </row>
    <row r="2318" spans="1:4" s="343" customFormat="1" x14ac:dyDescent="0.3">
      <c r="A2318" s="347"/>
      <c r="B2318" s="344"/>
      <c r="C2318" s="345"/>
      <c r="D2318" s="346" t="s">
        <v>12</v>
      </c>
    </row>
    <row r="2319" spans="1:4" s="343" customFormat="1" x14ac:dyDescent="0.3">
      <c r="A2319" s="211"/>
      <c r="B2319" s="213" t="s">
        <v>34</v>
      </c>
      <c r="C2319" s="214">
        <f>SUM(C2290:C2318)</f>
        <v>3048590.100000001</v>
      </c>
      <c r="D2319" s="212"/>
    </row>
    <row r="2320" spans="1:4" s="343" customFormat="1" x14ac:dyDescent="0.3">
      <c r="A2320" s="152" t="s">
        <v>30</v>
      </c>
      <c r="B2320" s="49"/>
      <c r="C2320" s="345"/>
      <c r="D2320" s="346"/>
    </row>
    <row r="2321" spans="1:4" s="343" customFormat="1" x14ac:dyDescent="0.3">
      <c r="A2321" s="347">
        <v>15</v>
      </c>
      <c r="B2321" s="344" t="s">
        <v>3019</v>
      </c>
      <c r="C2321" s="345">
        <v>4940</v>
      </c>
      <c r="D2321" s="346" t="s">
        <v>13</v>
      </c>
    </row>
    <row r="2322" spans="1:4" s="343" customFormat="1" x14ac:dyDescent="0.3">
      <c r="A2322" s="347">
        <v>16</v>
      </c>
      <c r="B2322" s="344" t="s">
        <v>3020</v>
      </c>
      <c r="C2322" s="345">
        <v>99900</v>
      </c>
      <c r="D2322" s="346" t="s">
        <v>13</v>
      </c>
    </row>
    <row r="2323" spans="1:4" s="343" customFormat="1" ht="21.6" x14ac:dyDescent="0.3">
      <c r="A2323" s="347">
        <v>17</v>
      </c>
      <c r="B2323" s="344" t="s">
        <v>3021</v>
      </c>
      <c r="C2323" s="345">
        <v>140688.82999999999</v>
      </c>
      <c r="D2323" s="346" t="s">
        <v>13</v>
      </c>
    </row>
    <row r="2324" spans="1:4" s="343" customFormat="1" ht="21.6" x14ac:dyDescent="0.3">
      <c r="A2324" s="347">
        <v>18</v>
      </c>
      <c r="B2324" s="344" t="s">
        <v>3022</v>
      </c>
      <c r="C2324" s="345">
        <v>224503.45</v>
      </c>
      <c r="D2324" s="346" t="s">
        <v>13</v>
      </c>
    </row>
    <row r="2325" spans="1:4" s="343" customFormat="1" x14ac:dyDescent="0.3">
      <c r="A2325" s="347">
        <v>19</v>
      </c>
      <c r="B2325" s="344" t="s">
        <v>3023</v>
      </c>
      <c r="C2325" s="345">
        <v>480000</v>
      </c>
      <c r="D2325" s="346" t="s">
        <v>13</v>
      </c>
    </row>
    <row r="2326" spans="1:4" s="343" customFormat="1" x14ac:dyDescent="0.3">
      <c r="A2326" s="347">
        <v>20</v>
      </c>
      <c r="B2326" s="344" t="s">
        <v>3027</v>
      </c>
      <c r="C2326" s="345">
        <v>224503.45</v>
      </c>
      <c r="D2326" s="346" t="s">
        <v>13</v>
      </c>
    </row>
    <row r="2327" spans="1:4" s="343" customFormat="1" x14ac:dyDescent="0.3">
      <c r="A2327" s="347">
        <v>21</v>
      </c>
      <c r="B2327" s="344" t="s">
        <v>3047</v>
      </c>
      <c r="C2327" s="345">
        <v>30240</v>
      </c>
      <c r="D2327" s="346" t="s">
        <v>13</v>
      </c>
    </row>
    <row r="2328" spans="1:4" s="343" customFormat="1" x14ac:dyDescent="0.3">
      <c r="A2328" s="347">
        <v>22</v>
      </c>
      <c r="B2328" s="344" t="s">
        <v>3048</v>
      </c>
      <c r="C2328" s="345">
        <v>100230</v>
      </c>
      <c r="D2328" s="346" t="s">
        <v>13</v>
      </c>
    </row>
    <row r="2329" spans="1:4" s="343" customFormat="1" ht="15" x14ac:dyDescent="0.25">
      <c r="A2329" s="347"/>
      <c r="B2329" s="344"/>
      <c r="C2329" s="345"/>
      <c r="D2329" s="346" t="s">
        <v>13</v>
      </c>
    </row>
    <row r="2330" spans="1:4" s="343" customFormat="1" ht="15" x14ac:dyDescent="0.25">
      <c r="A2330" s="347"/>
      <c r="B2330" s="344"/>
      <c r="C2330" s="345"/>
      <c r="D2330" s="346" t="s">
        <v>13</v>
      </c>
    </row>
    <row r="2331" spans="1:4" s="343" customFormat="1" x14ac:dyDescent="0.3">
      <c r="A2331" s="347"/>
      <c r="B2331" s="59" t="s">
        <v>36</v>
      </c>
      <c r="C2331" s="60">
        <f>SUM(C2321:C2330)</f>
        <v>1305005.73</v>
      </c>
      <c r="D2331" s="346"/>
    </row>
    <row r="2332" spans="1:4" s="343" customFormat="1" x14ac:dyDescent="0.3">
      <c r="A2332" s="153"/>
      <c r="B2332" s="57" t="s">
        <v>32</v>
      </c>
      <c r="C2332" s="58">
        <f>C2319+C2331</f>
        <v>4353595.830000001</v>
      </c>
      <c r="D2332" s="64"/>
    </row>
    <row r="2333" spans="1:4" s="343" customFormat="1" x14ac:dyDescent="0.3">
      <c r="A2333" s="154"/>
      <c r="B2333" s="175" t="s">
        <v>3</v>
      </c>
      <c r="C2333" s="176"/>
      <c r="D2333" s="66"/>
    </row>
    <row r="2334" spans="1:4" s="343" customFormat="1" x14ac:dyDescent="0.3">
      <c r="A2334" s="570">
        <v>23</v>
      </c>
      <c r="B2334" s="344" t="s">
        <v>3042</v>
      </c>
      <c r="C2334" s="345">
        <v>18000</v>
      </c>
      <c r="D2334" s="114" t="s">
        <v>31</v>
      </c>
    </row>
    <row r="2335" spans="1:4" s="343" customFormat="1" x14ac:dyDescent="0.3">
      <c r="A2335" s="571"/>
      <c r="B2335" s="344" t="s">
        <v>3043</v>
      </c>
      <c r="C2335" s="345">
        <v>20600</v>
      </c>
      <c r="D2335" s="114" t="s">
        <v>31</v>
      </c>
    </row>
    <row r="2336" spans="1:4" s="343" customFormat="1" x14ac:dyDescent="0.3">
      <c r="A2336" s="571"/>
      <c r="B2336" s="344" t="s">
        <v>3044</v>
      </c>
      <c r="C2336" s="345">
        <v>28700</v>
      </c>
      <c r="D2336" s="114" t="s">
        <v>31</v>
      </c>
    </row>
    <row r="2337" spans="1:6" s="343" customFormat="1" x14ac:dyDescent="0.3">
      <c r="A2337" s="571"/>
      <c r="B2337" s="344" t="s">
        <v>3045</v>
      </c>
      <c r="C2337" s="345">
        <v>40000</v>
      </c>
      <c r="D2337" s="114" t="s">
        <v>31</v>
      </c>
    </row>
    <row r="2338" spans="1:6" s="343" customFormat="1" x14ac:dyDescent="0.3">
      <c r="A2338" s="572"/>
      <c r="B2338" s="344" t="s">
        <v>3046</v>
      </c>
      <c r="C2338" s="345">
        <v>5000</v>
      </c>
      <c r="D2338" s="114" t="s">
        <v>31</v>
      </c>
    </row>
    <row r="2339" spans="1:6" s="343" customFormat="1" x14ac:dyDescent="0.3">
      <c r="A2339" s="150"/>
      <c r="B2339" s="460" t="s">
        <v>1730</v>
      </c>
      <c r="C2339" s="461">
        <f>SUM(C2334:C2338)</f>
        <v>112300</v>
      </c>
      <c r="D2339" s="65"/>
    </row>
    <row r="2340" spans="1:6" s="343" customFormat="1" x14ac:dyDescent="0.3">
      <c r="A2340" s="154"/>
      <c r="B2340" s="67" t="s">
        <v>86</v>
      </c>
      <c r="C2340" s="68"/>
      <c r="D2340" s="66"/>
    </row>
    <row r="2341" spans="1:6" s="343" customFormat="1" x14ac:dyDescent="0.3">
      <c r="A2341" s="561">
        <v>24</v>
      </c>
      <c r="B2341" s="53" t="s">
        <v>2994</v>
      </c>
      <c r="C2341" s="345">
        <v>4270</v>
      </c>
      <c r="D2341" s="177" t="s">
        <v>88</v>
      </c>
    </row>
    <row r="2342" spans="1:6" s="343" customFormat="1" x14ac:dyDescent="0.3">
      <c r="A2342" s="562"/>
      <c r="B2342" s="53" t="s">
        <v>2995</v>
      </c>
      <c r="C2342" s="345">
        <v>32996</v>
      </c>
      <c r="D2342" s="177" t="s">
        <v>88</v>
      </c>
    </row>
    <row r="2343" spans="1:6" s="148" customFormat="1" x14ac:dyDescent="0.3">
      <c r="A2343" s="562"/>
      <c r="B2343" s="53" t="s">
        <v>2996</v>
      </c>
      <c r="C2343" s="345">
        <v>10950</v>
      </c>
      <c r="D2343" s="177" t="s">
        <v>88</v>
      </c>
      <c r="E2343"/>
      <c r="F2343"/>
    </row>
    <row r="2344" spans="1:6" s="148" customFormat="1" x14ac:dyDescent="0.3">
      <c r="A2344" s="563"/>
      <c r="B2344" s="53" t="s">
        <v>2997</v>
      </c>
      <c r="C2344" s="345">
        <v>92080</v>
      </c>
      <c r="D2344" s="177" t="s">
        <v>88</v>
      </c>
      <c r="E2344"/>
      <c r="F2344"/>
    </row>
    <row r="2345" spans="1:6" s="148" customFormat="1" x14ac:dyDescent="0.3">
      <c r="A2345" s="539"/>
      <c r="B2345" s="462" t="s">
        <v>1729</v>
      </c>
      <c r="C2345" s="459">
        <f>SUM(C2341:C2344)</f>
        <v>140296</v>
      </c>
      <c r="D2345" s="177"/>
      <c r="E2345"/>
      <c r="F2345"/>
    </row>
    <row r="2346" spans="1:6" s="148" customFormat="1" x14ac:dyDescent="0.3">
      <c r="A2346" s="154"/>
      <c r="B2346" s="57" t="s">
        <v>33</v>
      </c>
      <c r="C2346" s="58">
        <f>C2332+C2345</f>
        <v>4493891.830000001</v>
      </c>
      <c r="D2346" s="64"/>
      <c r="E2346"/>
      <c r="F2346"/>
    </row>
    <row r="2347" spans="1:6" s="148" customFormat="1" x14ac:dyDescent="0.3">
      <c r="A2347" s="154"/>
      <c r="B2347" s="69"/>
      <c r="C2347" s="52"/>
      <c r="D2347" s="66"/>
      <c r="E2347"/>
      <c r="F2347"/>
    </row>
    <row r="2348" spans="1:6" s="148" customFormat="1" x14ac:dyDescent="0.3">
      <c r="A2348" s="154"/>
      <c r="B2348" s="69" t="s">
        <v>3051</v>
      </c>
      <c r="C2348" s="68" t="s">
        <v>3052</v>
      </c>
      <c r="D2348" s="66"/>
      <c r="E2348"/>
      <c r="F2348"/>
    </row>
    <row r="2349" spans="1:6" s="148" customFormat="1" x14ac:dyDescent="0.3">
      <c r="A2349" s="154"/>
      <c r="B2349" s="10"/>
      <c r="C2349" s="343"/>
      <c r="D2349" s="66"/>
      <c r="E2349"/>
      <c r="F2349"/>
    </row>
    <row r="2350" spans="1:6" s="148" customFormat="1" x14ac:dyDescent="0.3">
      <c r="A2350" s="154"/>
      <c r="B2350" s="10"/>
      <c r="C2350"/>
      <c r="D2350" s="66"/>
      <c r="E2350"/>
      <c r="F2350"/>
    </row>
    <row r="2351" spans="1:6" s="148" customFormat="1" x14ac:dyDescent="0.3">
      <c r="A2351" s="154"/>
      <c r="B2351" s="10"/>
      <c r="C2351"/>
      <c r="D2351" s="66"/>
      <c r="E2351"/>
      <c r="F2351"/>
    </row>
    <row r="2352" spans="1:6" s="148" customFormat="1" x14ac:dyDescent="0.3">
      <c r="A2352" s="154"/>
      <c r="B2352" s="10"/>
      <c r="C2352"/>
      <c r="D2352" s="66"/>
      <c r="E2352"/>
      <c r="F2352"/>
    </row>
    <row r="2353" spans="1:6" s="148" customFormat="1" x14ac:dyDescent="0.3">
      <c r="A2353" s="154"/>
      <c r="B2353" s="10"/>
      <c r="C2353"/>
      <c r="D2353" s="66"/>
      <c r="E2353"/>
      <c r="F2353"/>
    </row>
    <row r="2354" spans="1:6" s="148" customFormat="1" x14ac:dyDescent="0.3">
      <c r="A2354" s="154"/>
      <c r="B2354" s="10"/>
      <c r="C2354"/>
      <c r="D2354" s="66"/>
      <c r="E2354"/>
      <c r="F2354"/>
    </row>
    <row r="2355" spans="1:6" s="148" customFormat="1" ht="29.25" customHeight="1" x14ac:dyDescent="0.3">
      <c r="A2355" s="154"/>
      <c r="B2355" s="10"/>
      <c r="C2355"/>
      <c r="D2355" s="66"/>
      <c r="E2355"/>
      <c r="F2355"/>
    </row>
    <row r="2356" spans="1:6" s="148" customFormat="1" x14ac:dyDescent="0.3">
      <c r="A2356" s="154"/>
      <c r="B2356" s="10"/>
      <c r="C2356"/>
      <c r="D2356" s="66"/>
      <c r="E2356"/>
      <c r="F2356"/>
    </row>
    <row r="2357" spans="1:6" s="148" customFormat="1" ht="12" customHeight="1" x14ac:dyDescent="0.3">
      <c r="A2357" s="154"/>
      <c r="B2357" s="10"/>
      <c r="C2357"/>
      <c r="D2357" s="66"/>
      <c r="E2357"/>
      <c r="F2357"/>
    </row>
    <row r="2358" spans="1:6" s="148" customFormat="1" ht="12" customHeight="1" x14ac:dyDescent="0.3">
      <c r="A2358" s="154"/>
      <c r="B2358" s="10"/>
      <c r="C2358"/>
      <c r="D2358" s="66"/>
      <c r="E2358"/>
      <c r="F2358"/>
    </row>
    <row r="2359" spans="1:6" s="148" customFormat="1" x14ac:dyDescent="0.3">
      <c r="A2359" s="154"/>
      <c r="B2359" s="10"/>
      <c r="C2359"/>
      <c r="D2359" s="66"/>
      <c r="E2359"/>
      <c r="F2359"/>
    </row>
    <row r="2360" spans="1:6" s="148" customFormat="1" x14ac:dyDescent="0.3">
      <c r="A2360" s="154"/>
      <c r="B2360" s="10"/>
      <c r="C2360"/>
      <c r="D2360" s="66"/>
      <c r="E2360"/>
      <c r="F2360"/>
    </row>
    <row r="2361" spans="1:6" s="148" customFormat="1" x14ac:dyDescent="0.3">
      <c r="A2361" s="154"/>
      <c r="B2361" s="10"/>
      <c r="C2361"/>
      <c r="D2361" s="66"/>
      <c r="E2361"/>
      <c r="F2361"/>
    </row>
    <row r="2362" spans="1:6" s="148" customFormat="1" x14ac:dyDescent="0.3">
      <c r="A2362" s="154"/>
      <c r="B2362" s="10"/>
      <c r="C2362"/>
      <c r="D2362" s="66"/>
      <c r="E2362"/>
      <c r="F2362"/>
    </row>
    <row r="2363" spans="1:6" s="148" customFormat="1" x14ac:dyDescent="0.3">
      <c r="A2363" s="154"/>
      <c r="B2363" s="10"/>
      <c r="C2363"/>
      <c r="D2363" s="66"/>
      <c r="E2363"/>
      <c r="F2363"/>
    </row>
    <row r="2364" spans="1:6" s="148" customFormat="1" x14ac:dyDescent="0.3">
      <c r="A2364" s="154"/>
      <c r="B2364" s="10"/>
      <c r="C2364"/>
      <c r="D2364" s="66"/>
      <c r="E2364"/>
      <c r="F2364"/>
    </row>
    <row r="2365" spans="1:6" s="148" customFormat="1" x14ac:dyDescent="0.3">
      <c r="A2365" s="154"/>
      <c r="B2365" s="10"/>
      <c r="C2365"/>
      <c r="D2365" s="66"/>
      <c r="E2365"/>
      <c r="F2365"/>
    </row>
    <row r="2366" spans="1:6" s="148" customFormat="1" x14ac:dyDescent="0.3">
      <c r="A2366" s="154"/>
      <c r="B2366" s="10"/>
      <c r="C2366"/>
      <c r="D2366" s="66"/>
      <c r="E2366"/>
      <c r="F2366"/>
    </row>
    <row r="2367" spans="1:6" s="343" customFormat="1" x14ac:dyDescent="0.3">
      <c r="A2367" s="154"/>
      <c r="B2367" s="10"/>
      <c r="C2367"/>
      <c r="D2367" s="66"/>
      <c r="E2367"/>
      <c r="F2367"/>
    </row>
    <row r="2368" spans="1:6" s="148" customFormat="1" x14ac:dyDescent="0.3">
      <c r="A2368" s="154"/>
      <c r="B2368" s="10"/>
      <c r="C2368"/>
      <c r="D2368" s="66"/>
      <c r="E2368"/>
      <c r="F2368"/>
    </row>
    <row r="2369" spans="1:6" s="148" customFormat="1" x14ac:dyDescent="0.3">
      <c r="A2369" s="154"/>
      <c r="B2369" s="10"/>
      <c r="C2369"/>
      <c r="D2369" s="66"/>
      <c r="E2369"/>
      <c r="F2369"/>
    </row>
    <row r="2370" spans="1:6" s="148" customFormat="1" x14ac:dyDescent="0.3">
      <c r="A2370" s="154"/>
      <c r="B2370" s="10"/>
      <c r="C2370"/>
      <c r="D2370" s="66"/>
      <c r="E2370"/>
      <c r="F2370"/>
    </row>
    <row r="2371" spans="1:6" s="148" customFormat="1" x14ac:dyDescent="0.3">
      <c r="A2371" s="154"/>
      <c r="B2371" s="10"/>
      <c r="C2371"/>
      <c r="D2371" s="66"/>
      <c r="E2371"/>
      <c r="F2371"/>
    </row>
    <row r="2372" spans="1:6" s="148" customFormat="1" x14ac:dyDescent="0.3">
      <c r="A2372" s="154"/>
      <c r="B2372" s="10"/>
      <c r="C2372"/>
      <c r="D2372" s="66"/>
      <c r="E2372"/>
      <c r="F2372"/>
    </row>
    <row r="2373" spans="1:6" s="148" customFormat="1" x14ac:dyDescent="0.3">
      <c r="A2373" s="154"/>
      <c r="B2373" s="10"/>
      <c r="C2373"/>
      <c r="D2373" s="66"/>
      <c r="E2373"/>
      <c r="F2373"/>
    </row>
    <row r="2374" spans="1:6" s="148" customFormat="1" x14ac:dyDescent="0.3">
      <c r="A2374" s="154"/>
      <c r="B2374" s="10"/>
      <c r="C2374"/>
      <c r="D2374" s="66"/>
      <c r="E2374"/>
      <c r="F2374"/>
    </row>
    <row r="2375" spans="1:6" s="148" customFormat="1" x14ac:dyDescent="0.3">
      <c r="A2375" s="154"/>
      <c r="B2375" s="10"/>
      <c r="C2375"/>
      <c r="D2375" s="66"/>
      <c r="E2375"/>
      <c r="F2375"/>
    </row>
    <row r="2376" spans="1:6" s="148" customFormat="1" x14ac:dyDescent="0.3">
      <c r="A2376" s="154"/>
      <c r="B2376" s="10"/>
      <c r="C2376"/>
      <c r="D2376" s="66"/>
      <c r="E2376"/>
      <c r="F2376"/>
    </row>
    <row r="2377" spans="1:6" s="148" customFormat="1" x14ac:dyDescent="0.3">
      <c r="A2377" s="154"/>
      <c r="B2377" s="10"/>
      <c r="C2377"/>
      <c r="D2377" s="66"/>
      <c r="E2377"/>
      <c r="F2377"/>
    </row>
    <row r="2378" spans="1:6" s="148" customFormat="1" x14ac:dyDescent="0.3">
      <c r="A2378" s="154"/>
      <c r="B2378" s="10"/>
      <c r="C2378"/>
      <c r="D2378" s="66"/>
      <c r="E2378"/>
      <c r="F2378"/>
    </row>
    <row r="2379" spans="1:6" s="148" customFormat="1" x14ac:dyDescent="0.3">
      <c r="A2379" s="154"/>
      <c r="B2379" s="10"/>
      <c r="C2379"/>
      <c r="D2379" s="66"/>
      <c r="E2379"/>
      <c r="F2379"/>
    </row>
    <row r="2380" spans="1:6" s="148" customFormat="1" x14ac:dyDescent="0.3">
      <c r="A2380" s="154"/>
      <c r="B2380" s="10"/>
      <c r="C2380"/>
      <c r="D2380" s="66"/>
      <c r="E2380"/>
      <c r="F2380"/>
    </row>
    <row r="2381" spans="1:6" s="148" customFormat="1" x14ac:dyDescent="0.3">
      <c r="A2381" s="154"/>
      <c r="B2381" s="10"/>
      <c r="C2381"/>
      <c r="D2381" s="66"/>
      <c r="E2381"/>
      <c r="F2381"/>
    </row>
    <row r="2382" spans="1:6" s="148" customFormat="1" x14ac:dyDescent="0.3">
      <c r="A2382" s="154"/>
      <c r="B2382" s="10"/>
      <c r="C2382"/>
      <c r="D2382" s="66"/>
      <c r="E2382"/>
      <c r="F2382"/>
    </row>
    <row r="2383" spans="1:6" s="148" customFormat="1" x14ac:dyDescent="0.3">
      <c r="A2383" s="154"/>
      <c r="B2383" s="10"/>
      <c r="C2383"/>
      <c r="D2383" s="66"/>
      <c r="E2383"/>
      <c r="F2383"/>
    </row>
    <row r="2384" spans="1:6" s="148" customFormat="1" x14ac:dyDescent="0.3">
      <c r="A2384" s="154"/>
      <c r="B2384" s="10"/>
      <c r="C2384"/>
      <c r="D2384" s="66"/>
      <c r="E2384"/>
      <c r="F2384"/>
    </row>
    <row r="2385" spans="1:6" s="148" customFormat="1" x14ac:dyDescent="0.3">
      <c r="A2385" s="154"/>
      <c r="B2385" s="10"/>
      <c r="C2385"/>
      <c r="D2385" s="66"/>
      <c r="E2385"/>
      <c r="F2385"/>
    </row>
    <row r="2386" spans="1:6" s="148" customFormat="1" x14ac:dyDescent="0.3">
      <c r="A2386" s="154"/>
      <c r="B2386" s="10"/>
      <c r="C2386"/>
      <c r="D2386" s="66"/>
      <c r="E2386"/>
      <c r="F2386"/>
    </row>
    <row r="2387" spans="1:6" s="148" customFormat="1" x14ac:dyDescent="0.3">
      <c r="A2387" s="154"/>
      <c r="B2387" s="10"/>
      <c r="C2387"/>
      <c r="D2387" s="66"/>
      <c r="E2387"/>
      <c r="F2387"/>
    </row>
    <row r="2388" spans="1:6" s="148" customFormat="1" x14ac:dyDescent="0.3">
      <c r="A2388" s="154"/>
      <c r="B2388" s="10"/>
      <c r="C2388"/>
      <c r="D2388" s="66"/>
      <c r="E2388"/>
      <c r="F2388"/>
    </row>
    <row r="2389" spans="1:6" s="343" customFormat="1" x14ac:dyDescent="0.3">
      <c r="A2389" s="154"/>
      <c r="B2389" s="10"/>
      <c r="C2389"/>
      <c r="D2389" s="66"/>
      <c r="E2389"/>
      <c r="F2389"/>
    </row>
    <row r="2390" spans="1:6" s="148" customFormat="1" x14ac:dyDescent="0.3">
      <c r="A2390" s="154"/>
      <c r="B2390" s="10"/>
      <c r="C2390"/>
      <c r="D2390" s="66"/>
      <c r="E2390"/>
      <c r="F2390"/>
    </row>
    <row r="2391" spans="1:6" s="148" customFormat="1" x14ac:dyDescent="0.3">
      <c r="A2391" s="154"/>
      <c r="B2391" s="10"/>
      <c r="C2391"/>
      <c r="D2391" s="66"/>
      <c r="E2391"/>
      <c r="F2391"/>
    </row>
    <row r="2392" spans="1:6" s="148" customFormat="1" x14ac:dyDescent="0.3">
      <c r="A2392" s="154"/>
      <c r="B2392" s="10"/>
      <c r="C2392"/>
      <c r="D2392" s="66"/>
      <c r="E2392"/>
      <c r="F2392"/>
    </row>
    <row r="2393" spans="1:6" s="148" customFormat="1" x14ac:dyDescent="0.3">
      <c r="A2393" s="154"/>
      <c r="B2393" s="10"/>
      <c r="C2393"/>
      <c r="D2393" s="66"/>
      <c r="E2393"/>
      <c r="F2393"/>
    </row>
    <row r="2394" spans="1:6" s="343" customFormat="1" x14ac:dyDescent="0.3">
      <c r="A2394" s="154"/>
      <c r="B2394" s="10"/>
      <c r="C2394"/>
      <c r="D2394" s="66"/>
      <c r="E2394"/>
      <c r="F2394"/>
    </row>
    <row r="2395" spans="1:6" s="343" customFormat="1" x14ac:dyDescent="0.3">
      <c r="A2395" s="154"/>
      <c r="B2395" s="10"/>
      <c r="C2395"/>
      <c r="D2395" s="66"/>
      <c r="E2395"/>
      <c r="F2395"/>
    </row>
    <row r="2396" spans="1:6" s="343" customFormat="1" x14ac:dyDescent="0.3">
      <c r="A2396" s="154"/>
      <c r="B2396" s="10"/>
      <c r="C2396"/>
      <c r="D2396" s="66"/>
      <c r="E2396"/>
      <c r="F2396"/>
    </row>
    <row r="2397" spans="1:6" s="148" customFormat="1" x14ac:dyDescent="0.3">
      <c r="A2397" s="154"/>
      <c r="B2397" s="10"/>
      <c r="C2397"/>
      <c r="D2397" s="66"/>
      <c r="E2397"/>
      <c r="F2397"/>
    </row>
    <row r="2398" spans="1:6" s="148" customFormat="1" x14ac:dyDescent="0.3">
      <c r="A2398" s="154"/>
      <c r="B2398" s="10"/>
      <c r="C2398"/>
      <c r="D2398" s="66"/>
      <c r="E2398"/>
      <c r="F2398"/>
    </row>
    <row r="2399" spans="1:6" s="148" customFormat="1" x14ac:dyDescent="0.3">
      <c r="A2399" s="154"/>
      <c r="B2399" s="10"/>
      <c r="C2399"/>
      <c r="D2399" s="66"/>
      <c r="E2399"/>
      <c r="F2399"/>
    </row>
    <row r="2400" spans="1:6" s="148" customFormat="1" x14ac:dyDescent="0.3">
      <c r="A2400" s="154"/>
      <c r="B2400" s="10"/>
      <c r="C2400"/>
      <c r="D2400" s="66"/>
      <c r="E2400"/>
      <c r="F2400"/>
    </row>
    <row r="2401" spans="1:6" s="148" customFormat="1" x14ac:dyDescent="0.3">
      <c r="A2401" s="154"/>
      <c r="B2401" s="10"/>
      <c r="C2401"/>
      <c r="D2401" s="66"/>
      <c r="E2401"/>
      <c r="F2401"/>
    </row>
    <row r="2402" spans="1:6" s="148" customFormat="1" x14ac:dyDescent="0.3">
      <c r="A2402" s="154"/>
      <c r="B2402" s="10"/>
      <c r="C2402"/>
      <c r="D2402" s="66"/>
      <c r="E2402"/>
      <c r="F2402"/>
    </row>
    <row r="2403" spans="1:6" s="148" customFormat="1" x14ac:dyDescent="0.3">
      <c r="A2403" s="154"/>
      <c r="B2403" s="10"/>
      <c r="C2403"/>
      <c r="D2403" s="66"/>
      <c r="E2403"/>
      <c r="F2403"/>
    </row>
    <row r="2404" spans="1:6" s="148" customFormat="1" x14ac:dyDescent="0.3">
      <c r="A2404" s="154"/>
      <c r="B2404" s="10"/>
      <c r="C2404"/>
      <c r="D2404" s="66"/>
      <c r="E2404"/>
      <c r="F2404"/>
    </row>
    <row r="2405" spans="1:6" s="148" customFormat="1" x14ac:dyDescent="0.3">
      <c r="A2405" s="154"/>
      <c r="B2405" s="10"/>
      <c r="C2405"/>
      <c r="D2405" s="66"/>
      <c r="E2405"/>
      <c r="F2405"/>
    </row>
    <row r="2406" spans="1:6" s="148" customFormat="1" x14ac:dyDescent="0.3">
      <c r="A2406" s="154"/>
      <c r="B2406" s="10"/>
      <c r="C2406"/>
      <c r="D2406" s="66"/>
      <c r="E2406"/>
      <c r="F2406"/>
    </row>
    <row r="2407" spans="1:6" s="342" customFormat="1" x14ac:dyDescent="0.3">
      <c r="A2407" s="154"/>
      <c r="B2407" s="10"/>
      <c r="C2407"/>
      <c r="D2407" s="66"/>
      <c r="E2407"/>
      <c r="F2407"/>
    </row>
    <row r="2408" spans="1:6" s="342" customFormat="1" x14ac:dyDescent="0.3">
      <c r="A2408" s="154"/>
      <c r="B2408" s="10"/>
      <c r="C2408"/>
      <c r="D2408" s="66"/>
      <c r="E2408"/>
      <c r="F2408"/>
    </row>
    <row r="2409" spans="1:6" s="342" customFormat="1" x14ac:dyDescent="0.3">
      <c r="A2409" s="154"/>
      <c r="B2409" s="10"/>
      <c r="C2409"/>
      <c r="D2409" s="66"/>
      <c r="E2409"/>
      <c r="F2409"/>
    </row>
    <row r="2410" spans="1:6" s="342" customFormat="1" x14ac:dyDescent="0.3">
      <c r="A2410" s="154"/>
      <c r="B2410" s="10"/>
      <c r="C2410"/>
      <c r="D2410" s="66"/>
      <c r="E2410"/>
      <c r="F2410"/>
    </row>
    <row r="2411" spans="1:6" s="342" customFormat="1" x14ac:dyDescent="0.3">
      <c r="A2411" s="154"/>
      <c r="B2411" s="10"/>
      <c r="C2411"/>
      <c r="D2411" s="66"/>
      <c r="E2411"/>
      <c r="F2411"/>
    </row>
    <row r="2412" spans="1:6" s="342" customFormat="1" x14ac:dyDescent="0.3">
      <c r="A2412" s="154"/>
      <c r="B2412" s="10"/>
      <c r="C2412"/>
      <c r="D2412" s="66"/>
      <c r="E2412"/>
      <c r="F2412"/>
    </row>
    <row r="2413" spans="1:6" s="342" customFormat="1" x14ac:dyDescent="0.3">
      <c r="A2413" s="154"/>
      <c r="B2413" s="10"/>
      <c r="C2413"/>
      <c r="D2413" s="66"/>
      <c r="E2413"/>
      <c r="F2413"/>
    </row>
    <row r="2414" spans="1:6" s="342" customFormat="1" x14ac:dyDescent="0.3">
      <c r="A2414" s="154"/>
      <c r="B2414" s="10"/>
      <c r="C2414"/>
      <c r="D2414" s="66"/>
      <c r="E2414"/>
      <c r="F2414"/>
    </row>
    <row r="2415" spans="1:6" s="342" customFormat="1" x14ac:dyDescent="0.3">
      <c r="A2415" s="154"/>
      <c r="B2415" s="10"/>
      <c r="C2415"/>
      <c r="D2415" s="66"/>
      <c r="E2415"/>
      <c r="F2415"/>
    </row>
    <row r="2416" spans="1:6" s="342" customFormat="1" x14ac:dyDescent="0.3">
      <c r="A2416" s="154"/>
      <c r="B2416" s="10"/>
      <c r="C2416"/>
      <c r="D2416" s="66"/>
      <c r="E2416"/>
      <c r="F2416"/>
    </row>
    <row r="2417" spans="1:6" s="342" customFormat="1" x14ac:dyDescent="0.3">
      <c r="A2417" s="154"/>
      <c r="B2417" s="10"/>
      <c r="C2417"/>
      <c r="D2417" s="66"/>
      <c r="E2417"/>
      <c r="F2417"/>
    </row>
    <row r="2418" spans="1:6" s="342" customFormat="1" x14ac:dyDescent="0.3">
      <c r="A2418" s="154"/>
      <c r="B2418" s="10"/>
      <c r="C2418"/>
      <c r="D2418" s="66"/>
      <c r="E2418"/>
      <c r="F2418"/>
    </row>
    <row r="2419" spans="1:6" s="342" customFormat="1" x14ac:dyDescent="0.3">
      <c r="A2419" s="154"/>
      <c r="B2419" s="10"/>
      <c r="C2419"/>
      <c r="D2419" s="66"/>
      <c r="E2419"/>
      <c r="F2419"/>
    </row>
    <row r="2420" spans="1:6" s="148" customFormat="1" x14ac:dyDescent="0.3">
      <c r="A2420" s="154"/>
      <c r="B2420" s="10"/>
      <c r="C2420"/>
      <c r="D2420" s="66"/>
      <c r="E2420"/>
      <c r="F2420"/>
    </row>
    <row r="2421" spans="1:6" s="148" customFormat="1" x14ac:dyDescent="0.3">
      <c r="A2421" s="154"/>
      <c r="B2421" s="10"/>
      <c r="C2421"/>
      <c r="D2421" s="66"/>
      <c r="E2421"/>
      <c r="F2421"/>
    </row>
    <row r="2422" spans="1:6" s="148" customFormat="1" x14ac:dyDescent="0.3">
      <c r="A2422" s="154"/>
      <c r="B2422" s="10"/>
      <c r="C2422"/>
      <c r="D2422" s="66"/>
      <c r="E2422"/>
      <c r="F2422"/>
    </row>
    <row r="2423" spans="1:6" s="148" customFormat="1" x14ac:dyDescent="0.3">
      <c r="A2423" s="154"/>
      <c r="B2423" s="10"/>
      <c r="C2423"/>
      <c r="D2423" s="66"/>
      <c r="E2423"/>
      <c r="F2423"/>
    </row>
    <row r="2424" spans="1:6" s="148" customFormat="1" x14ac:dyDescent="0.3">
      <c r="A2424" s="154"/>
      <c r="B2424" s="10"/>
      <c r="C2424"/>
      <c r="D2424" s="66"/>
      <c r="E2424"/>
      <c r="F2424"/>
    </row>
    <row r="2425" spans="1:6" s="148" customFormat="1" ht="29.25" customHeight="1" x14ac:dyDescent="0.3">
      <c r="A2425" s="154"/>
      <c r="B2425" s="10"/>
      <c r="C2425"/>
      <c r="D2425" s="66"/>
      <c r="E2425"/>
      <c r="F2425"/>
    </row>
    <row r="2426" spans="1:6" s="343" customFormat="1" x14ac:dyDescent="0.3">
      <c r="A2426" s="154"/>
      <c r="B2426" s="10"/>
      <c r="C2426"/>
      <c r="D2426" s="66"/>
      <c r="E2426"/>
      <c r="F2426"/>
    </row>
    <row r="2427" spans="1:6" s="343" customFormat="1" x14ac:dyDescent="0.3">
      <c r="A2427" s="154"/>
      <c r="B2427" s="10"/>
      <c r="C2427"/>
      <c r="D2427" s="66"/>
      <c r="E2427"/>
      <c r="F2427"/>
    </row>
    <row r="2428" spans="1:6" s="343" customFormat="1" x14ac:dyDescent="0.3">
      <c r="A2428" s="154"/>
      <c r="B2428" s="10"/>
      <c r="C2428"/>
      <c r="D2428" s="66"/>
      <c r="E2428"/>
      <c r="F2428"/>
    </row>
    <row r="2429" spans="1:6" s="343" customFormat="1" ht="29.25" customHeight="1" x14ac:dyDescent="0.3">
      <c r="A2429" s="154"/>
      <c r="B2429" s="10"/>
      <c r="C2429"/>
      <c r="D2429" s="66"/>
      <c r="E2429"/>
      <c r="F2429"/>
    </row>
    <row r="2430" spans="1:6" s="343" customFormat="1" x14ac:dyDescent="0.3">
      <c r="A2430" s="154"/>
      <c r="B2430" s="10"/>
      <c r="C2430"/>
      <c r="D2430" s="66"/>
      <c r="E2430"/>
      <c r="F2430"/>
    </row>
    <row r="2431" spans="1:6" s="343" customFormat="1" ht="12" customHeight="1" x14ac:dyDescent="0.3">
      <c r="A2431" s="154"/>
      <c r="B2431" s="10"/>
      <c r="C2431"/>
      <c r="D2431" s="66"/>
      <c r="E2431"/>
      <c r="F2431"/>
    </row>
    <row r="2432" spans="1:6" s="343" customFormat="1" ht="12" customHeight="1" x14ac:dyDescent="0.3">
      <c r="A2432" s="154"/>
      <c r="B2432" s="10"/>
      <c r="C2432"/>
      <c r="D2432" s="66"/>
      <c r="E2432"/>
      <c r="F2432"/>
    </row>
    <row r="2433" spans="1:6" s="343" customFormat="1" x14ac:dyDescent="0.3">
      <c r="A2433" s="154"/>
      <c r="B2433" s="10"/>
      <c r="C2433"/>
      <c r="D2433" s="66"/>
      <c r="E2433"/>
      <c r="F2433"/>
    </row>
    <row r="2434" spans="1:6" s="343" customFormat="1" x14ac:dyDescent="0.3">
      <c r="A2434" s="154"/>
      <c r="B2434" s="10"/>
      <c r="C2434"/>
      <c r="D2434" s="66"/>
      <c r="E2434"/>
      <c r="F2434"/>
    </row>
    <row r="2435" spans="1:6" s="343" customFormat="1" x14ac:dyDescent="0.3">
      <c r="A2435" s="154"/>
      <c r="B2435" s="10"/>
      <c r="C2435"/>
      <c r="D2435" s="66"/>
      <c r="E2435"/>
      <c r="F2435"/>
    </row>
    <row r="2436" spans="1:6" s="343" customFormat="1" x14ac:dyDescent="0.3">
      <c r="A2436" s="154"/>
      <c r="B2436" s="10"/>
      <c r="C2436"/>
      <c r="D2436" s="66"/>
      <c r="E2436"/>
      <c r="F2436"/>
    </row>
    <row r="2437" spans="1:6" s="343" customFormat="1" x14ac:dyDescent="0.3">
      <c r="A2437" s="154"/>
      <c r="B2437" s="10"/>
      <c r="C2437"/>
      <c r="D2437" s="66"/>
      <c r="E2437"/>
      <c r="F2437"/>
    </row>
    <row r="2438" spans="1:6" s="343" customFormat="1" x14ac:dyDescent="0.3">
      <c r="A2438" s="154"/>
      <c r="B2438" s="10"/>
      <c r="C2438"/>
      <c r="D2438" s="66"/>
      <c r="E2438"/>
      <c r="F2438"/>
    </row>
    <row r="2439" spans="1:6" s="148" customFormat="1" x14ac:dyDescent="0.3">
      <c r="A2439" s="154"/>
      <c r="B2439" s="10"/>
      <c r="C2439"/>
      <c r="D2439" s="66"/>
      <c r="E2439"/>
      <c r="F2439"/>
    </row>
    <row r="2440" spans="1:6" s="343" customFormat="1" x14ac:dyDescent="0.3">
      <c r="A2440" s="154"/>
      <c r="B2440" s="10"/>
      <c r="C2440"/>
      <c r="D2440" s="66"/>
      <c r="E2440"/>
      <c r="F2440"/>
    </row>
    <row r="2441" spans="1:6" s="343" customFormat="1" x14ac:dyDescent="0.3">
      <c r="A2441" s="154"/>
      <c r="B2441" s="10"/>
      <c r="C2441"/>
      <c r="D2441" s="66"/>
      <c r="E2441"/>
      <c r="F2441"/>
    </row>
    <row r="2442" spans="1:6" s="343" customFormat="1" x14ac:dyDescent="0.3">
      <c r="A2442" s="154"/>
      <c r="B2442" s="10"/>
      <c r="C2442"/>
      <c r="D2442" s="66"/>
      <c r="E2442"/>
      <c r="F2442"/>
    </row>
    <row r="2443" spans="1:6" s="343" customFormat="1" ht="29.25" customHeight="1" x14ac:dyDescent="0.3">
      <c r="A2443" s="154"/>
      <c r="B2443" s="10"/>
      <c r="C2443"/>
      <c r="D2443" s="66"/>
      <c r="E2443"/>
      <c r="F2443"/>
    </row>
    <row r="2444" spans="1:6" s="343" customFormat="1" x14ac:dyDescent="0.3">
      <c r="A2444" s="154"/>
      <c r="B2444" s="10"/>
      <c r="C2444"/>
      <c r="D2444" s="66"/>
      <c r="E2444"/>
      <c r="F2444"/>
    </row>
    <row r="2445" spans="1:6" s="343" customFormat="1" ht="12" customHeight="1" x14ac:dyDescent="0.3">
      <c r="A2445" s="154"/>
      <c r="B2445" s="10"/>
      <c r="C2445"/>
      <c r="D2445" s="66"/>
      <c r="E2445"/>
      <c r="F2445"/>
    </row>
    <row r="2446" spans="1:6" s="343" customFormat="1" ht="12" customHeight="1" x14ac:dyDescent="0.3">
      <c r="A2446" s="154"/>
      <c r="B2446" s="10"/>
      <c r="C2446"/>
      <c r="D2446" s="66"/>
      <c r="E2446"/>
      <c r="F2446"/>
    </row>
    <row r="2447" spans="1:6" s="343" customFormat="1" x14ac:dyDescent="0.3">
      <c r="A2447" s="154"/>
      <c r="B2447" s="10"/>
      <c r="C2447"/>
      <c r="D2447" s="66"/>
      <c r="E2447"/>
      <c r="F2447"/>
    </row>
    <row r="2448" spans="1:6" s="343" customFormat="1" x14ac:dyDescent="0.3">
      <c r="A2448" s="154"/>
      <c r="B2448" s="10"/>
      <c r="C2448"/>
      <c r="D2448" s="66"/>
      <c r="E2448"/>
      <c r="F2448"/>
    </row>
    <row r="2449" spans="1:6" s="343" customFormat="1" x14ac:dyDescent="0.3">
      <c r="A2449" s="154"/>
      <c r="B2449" s="10"/>
      <c r="C2449"/>
      <c r="D2449" s="66"/>
      <c r="E2449"/>
      <c r="F2449"/>
    </row>
    <row r="2450" spans="1:6" s="343" customFormat="1" x14ac:dyDescent="0.3">
      <c r="A2450" s="154"/>
      <c r="B2450" s="10"/>
      <c r="C2450"/>
      <c r="D2450" s="66"/>
      <c r="E2450"/>
      <c r="F2450"/>
    </row>
    <row r="2451" spans="1:6" s="343" customFormat="1" x14ac:dyDescent="0.3">
      <c r="A2451" s="154"/>
      <c r="B2451" s="10"/>
      <c r="C2451"/>
      <c r="D2451" s="66"/>
      <c r="E2451"/>
      <c r="F2451"/>
    </row>
    <row r="2452" spans="1:6" s="343" customFormat="1" x14ac:dyDescent="0.3">
      <c r="A2452" s="154"/>
      <c r="B2452" s="10"/>
      <c r="C2452"/>
      <c r="D2452" s="66"/>
      <c r="E2452"/>
      <c r="F2452"/>
    </row>
    <row r="2453" spans="1:6" s="343" customFormat="1" x14ac:dyDescent="0.3">
      <c r="A2453" s="154"/>
      <c r="B2453" s="10"/>
      <c r="C2453"/>
      <c r="D2453" s="66"/>
      <c r="E2453"/>
      <c r="F2453"/>
    </row>
    <row r="2454" spans="1:6" s="343" customFormat="1" x14ac:dyDescent="0.3">
      <c r="A2454" s="154"/>
      <c r="B2454" s="10"/>
      <c r="C2454"/>
      <c r="D2454" s="66"/>
      <c r="E2454"/>
      <c r="F2454"/>
    </row>
    <row r="2455" spans="1:6" s="343" customFormat="1" x14ac:dyDescent="0.3">
      <c r="A2455" s="154"/>
      <c r="B2455" s="10"/>
      <c r="C2455"/>
      <c r="D2455" s="66"/>
      <c r="E2455"/>
      <c r="F2455"/>
    </row>
    <row r="2456" spans="1:6" s="343" customFormat="1" x14ac:dyDescent="0.3">
      <c r="A2456" s="154"/>
      <c r="B2456" s="10"/>
      <c r="C2456"/>
      <c r="D2456" s="66"/>
      <c r="E2456"/>
      <c r="F2456"/>
    </row>
    <row r="2457" spans="1:6" s="343" customFormat="1" x14ac:dyDescent="0.3">
      <c r="A2457" s="154"/>
      <c r="B2457" s="10"/>
      <c r="C2457"/>
      <c r="D2457" s="66"/>
      <c r="E2457"/>
      <c r="F2457"/>
    </row>
    <row r="2458" spans="1:6" s="343" customFormat="1" x14ac:dyDescent="0.3">
      <c r="A2458" s="154"/>
      <c r="B2458" s="10"/>
      <c r="C2458"/>
      <c r="D2458" s="66"/>
      <c r="E2458"/>
      <c r="F2458"/>
    </row>
    <row r="2459" spans="1:6" s="343" customFormat="1" x14ac:dyDescent="0.3">
      <c r="A2459" s="154"/>
      <c r="B2459" s="10"/>
      <c r="C2459"/>
      <c r="D2459" s="66"/>
      <c r="E2459"/>
      <c r="F2459"/>
    </row>
    <row r="2460" spans="1:6" s="343" customFormat="1" x14ac:dyDescent="0.3">
      <c r="A2460" s="154"/>
      <c r="B2460" s="10"/>
      <c r="C2460"/>
      <c r="D2460" s="66"/>
      <c r="E2460"/>
      <c r="F2460"/>
    </row>
    <row r="2461" spans="1:6" s="343" customFormat="1" x14ac:dyDescent="0.3">
      <c r="A2461" s="154"/>
      <c r="B2461" s="10"/>
      <c r="C2461"/>
      <c r="D2461" s="66"/>
      <c r="E2461"/>
      <c r="F2461"/>
    </row>
    <row r="2462" spans="1:6" s="343" customFormat="1" x14ac:dyDescent="0.3">
      <c r="A2462" s="154"/>
      <c r="B2462" s="10"/>
      <c r="C2462"/>
      <c r="D2462" s="66"/>
      <c r="E2462"/>
      <c r="F2462"/>
    </row>
    <row r="2463" spans="1:6" s="343" customFormat="1" x14ac:dyDescent="0.3">
      <c r="A2463" s="154"/>
      <c r="B2463" s="10"/>
      <c r="C2463"/>
      <c r="D2463" s="66"/>
      <c r="E2463"/>
      <c r="F2463"/>
    </row>
    <row r="2464" spans="1:6" s="343" customFormat="1" x14ac:dyDescent="0.3">
      <c r="A2464" s="154"/>
      <c r="B2464" s="10"/>
      <c r="C2464"/>
      <c r="D2464" s="66"/>
      <c r="E2464"/>
      <c r="F2464"/>
    </row>
    <row r="2465" spans="1:6" s="343" customFormat="1" x14ac:dyDescent="0.3">
      <c r="A2465" s="154"/>
      <c r="B2465" s="10"/>
      <c r="C2465"/>
      <c r="D2465" s="66"/>
      <c r="E2465"/>
      <c r="F2465"/>
    </row>
    <row r="2466" spans="1:6" s="343" customFormat="1" x14ac:dyDescent="0.3">
      <c r="A2466" s="154"/>
      <c r="B2466" s="10"/>
      <c r="C2466"/>
      <c r="D2466" s="66"/>
      <c r="E2466"/>
      <c r="F2466"/>
    </row>
    <row r="2467" spans="1:6" s="343" customFormat="1" x14ac:dyDescent="0.3">
      <c r="A2467" s="154"/>
      <c r="B2467" s="10"/>
      <c r="C2467"/>
      <c r="D2467" s="66"/>
      <c r="E2467"/>
      <c r="F2467"/>
    </row>
    <row r="2468" spans="1:6" s="343" customFormat="1" x14ac:dyDescent="0.3">
      <c r="A2468" s="154"/>
      <c r="B2468" s="10"/>
      <c r="C2468"/>
      <c r="D2468" s="66"/>
      <c r="E2468"/>
      <c r="F2468"/>
    </row>
    <row r="2469" spans="1:6" s="343" customFormat="1" x14ac:dyDescent="0.3">
      <c r="A2469" s="154"/>
      <c r="B2469" s="10"/>
      <c r="C2469"/>
      <c r="D2469" s="66"/>
      <c r="E2469"/>
      <c r="F2469"/>
    </row>
    <row r="2470" spans="1:6" s="343" customFormat="1" x14ac:dyDescent="0.3">
      <c r="A2470" s="154"/>
      <c r="B2470" s="10"/>
      <c r="C2470"/>
      <c r="D2470" s="66"/>
      <c r="E2470"/>
      <c r="F2470"/>
    </row>
    <row r="2471" spans="1:6" s="343" customFormat="1" x14ac:dyDescent="0.3">
      <c r="A2471" s="154"/>
      <c r="B2471" s="10"/>
      <c r="C2471"/>
      <c r="D2471" s="66"/>
      <c r="E2471"/>
      <c r="F2471"/>
    </row>
    <row r="2472" spans="1:6" s="343" customFormat="1" x14ac:dyDescent="0.3">
      <c r="A2472" s="154"/>
      <c r="B2472" s="10"/>
      <c r="C2472"/>
      <c r="D2472" s="66"/>
      <c r="E2472"/>
      <c r="F2472"/>
    </row>
    <row r="2473" spans="1:6" s="343" customFormat="1" x14ac:dyDescent="0.3">
      <c r="A2473" s="154"/>
      <c r="B2473" s="10"/>
      <c r="C2473"/>
      <c r="D2473" s="66"/>
      <c r="E2473"/>
      <c r="F2473"/>
    </row>
    <row r="2474" spans="1:6" s="343" customFormat="1" x14ac:dyDescent="0.3">
      <c r="A2474" s="154"/>
      <c r="B2474" s="10"/>
      <c r="C2474"/>
      <c r="D2474" s="66"/>
      <c r="E2474"/>
      <c r="F2474"/>
    </row>
    <row r="2475" spans="1:6" s="343" customFormat="1" x14ac:dyDescent="0.3">
      <c r="A2475" s="154"/>
      <c r="B2475" s="10"/>
      <c r="C2475"/>
      <c r="D2475" s="66"/>
      <c r="E2475"/>
      <c r="F2475"/>
    </row>
    <row r="2476" spans="1:6" s="343" customFormat="1" x14ac:dyDescent="0.3">
      <c r="A2476" s="154"/>
      <c r="B2476" s="10"/>
      <c r="C2476"/>
      <c r="D2476" s="66"/>
      <c r="E2476"/>
      <c r="F2476"/>
    </row>
    <row r="2477" spans="1:6" s="343" customFormat="1" x14ac:dyDescent="0.3">
      <c r="A2477" s="154"/>
      <c r="B2477" s="10"/>
      <c r="C2477"/>
      <c r="D2477" s="66"/>
      <c r="E2477"/>
      <c r="F2477"/>
    </row>
    <row r="2478" spans="1:6" s="343" customFormat="1" x14ac:dyDescent="0.3">
      <c r="A2478" s="154"/>
      <c r="B2478" s="10"/>
      <c r="C2478"/>
      <c r="D2478" s="66"/>
      <c r="E2478"/>
      <c r="F2478"/>
    </row>
    <row r="2479" spans="1:6" s="343" customFormat="1" x14ac:dyDescent="0.3">
      <c r="A2479" s="154"/>
      <c r="B2479" s="10"/>
      <c r="C2479"/>
      <c r="D2479" s="66"/>
      <c r="E2479"/>
      <c r="F2479"/>
    </row>
    <row r="2480" spans="1:6" s="343" customFormat="1" x14ac:dyDescent="0.3">
      <c r="A2480" s="154"/>
      <c r="B2480" s="10"/>
      <c r="C2480"/>
      <c r="D2480" s="66"/>
      <c r="E2480"/>
      <c r="F2480"/>
    </row>
    <row r="2481" spans="1:6" s="343" customFormat="1" x14ac:dyDescent="0.3">
      <c r="A2481" s="154"/>
      <c r="B2481" s="10"/>
      <c r="C2481"/>
      <c r="D2481" s="66"/>
      <c r="E2481"/>
      <c r="F2481"/>
    </row>
    <row r="2482" spans="1:6" s="343" customFormat="1" x14ac:dyDescent="0.3">
      <c r="A2482" s="154"/>
      <c r="B2482" s="10"/>
      <c r="C2482"/>
      <c r="D2482" s="66"/>
      <c r="E2482"/>
      <c r="F2482"/>
    </row>
    <row r="2483" spans="1:6" s="343" customFormat="1" x14ac:dyDescent="0.3">
      <c r="A2483" s="154"/>
      <c r="B2483" s="10"/>
      <c r="C2483"/>
      <c r="D2483" s="66"/>
      <c r="E2483"/>
      <c r="F2483"/>
    </row>
    <row r="2484" spans="1:6" s="343" customFormat="1" x14ac:dyDescent="0.3">
      <c r="A2484" s="154"/>
      <c r="B2484" s="10"/>
      <c r="C2484"/>
      <c r="D2484" s="66"/>
      <c r="E2484"/>
      <c r="F2484"/>
    </row>
    <row r="2485" spans="1:6" s="343" customFormat="1" x14ac:dyDescent="0.3">
      <c r="A2485" s="154"/>
      <c r="B2485" s="10"/>
      <c r="C2485"/>
      <c r="D2485" s="66"/>
      <c r="E2485"/>
      <c r="F2485"/>
    </row>
    <row r="2486" spans="1:6" s="343" customFormat="1" x14ac:dyDescent="0.3">
      <c r="A2486" s="154"/>
      <c r="B2486" s="10"/>
      <c r="C2486"/>
      <c r="D2486" s="66"/>
      <c r="E2486"/>
      <c r="F2486"/>
    </row>
    <row r="2487" spans="1:6" s="342" customFormat="1" x14ac:dyDescent="0.3">
      <c r="A2487" s="154"/>
      <c r="B2487" s="10"/>
      <c r="C2487"/>
      <c r="D2487" s="66"/>
      <c r="E2487"/>
      <c r="F2487"/>
    </row>
    <row r="2488" spans="1:6" s="342" customFormat="1" x14ac:dyDescent="0.3">
      <c r="A2488" s="154"/>
      <c r="B2488" s="10"/>
      <c r="C2488"/>
      <c r="D2488" s="66"/>
      <c r="E2488"/>
      <c r="F2488"/>
    </row>
    <row r="2489" spans="1:6" s="342" customFormat="1" x14ac:dyDescent="0.3">
      <c r="A2489" s="154"/>
      <c r="B2489" s="10"/>
      <c r="C2489"/>
      <c r="D2489" s="66"/>
      <c r="E2489"/>
      <c r="F2489"/>
    </row>
    <row r="2490" spans="1:6" s="342" customFormat="1" x14ac:dyDescent="0.3">
      <c r="A2490" s="154"/>
      <c r="B2490" s="10"/>
      <c r="C2490"/>
      <c r="D2490" s="66"/>
      <c r="E2490"/>
      <c r="F2490"/>
    </row>
    <row r="2491" spans="1:6" s="342" customFormat="1" x14ac:dyDescent="0.3">
      <c r="A2491" s="154"/>
      <c r="B2491" s="10"/>
      <c r="C2491"/>
      <c r="D2491" s="66"/>
      <c r="E2491"/>
      <c r="F2491"/>
    </row>
    <row r="2492" spans="1:6" s="342" customFormat="1" x14ac:dyDescent="0.3">
      <c r="A2492" s="154"/>
      <c r="B2492" s="10"/>
      <c r="C2492"/>
      <c r="D2492" s="66"/>
      <c r="E2492"/>
      <c r="F2492"/>
    </row>
    <row r="2493" spans="1:6" s="342" customFormat="1" x14ac:dyDescent="0.3">
      <c r="A2493" s="154"/>
      <c r="B2493" s="10"/>
      <c r="C2493"/>
      <c r="D2493" s="66"/>
      <c r="E2493"/>
      <c r="F2493"/>
    </row>
    <row r="2494" spans="1:6" s="342" customFormat="1" x14ac:dyDescent="0.3">
      <c r="A2494" s="154"/>
      <c r="B2494" s="10"/>
      <c r="C2494"/>
      <c r="D2494" s="66"/>
      <c r="E2494"/>
      <c r="F2494"/>
    </row>
    <row r="2495" spans="1:6" s="342" customFormat="1" x14ac:dyDescent="0.3">
      <c r="A2495" s="154"/>
      <c r="B2495" s="10"/>
      <c r="C2495"/>
      <c r="D2495" s="66"/>
      <c r="E2495"/>
      <c r="F2495"/>
    </row>
    <row r="2496" spans="1:6" s="342" customFormat="1" x14ac:dyDescent="0.3">
      <c r="A2496" s="154"/>
      <c r="B2496" s="10"/>
      <c r="C2496"/>
      <c r="D2496" s="66"/>
      <c r="E2496"/>
      <c r="F2496"/>
    </row>
    <row r="2497" spans="1:6" s="342" customFormat="1" x14ac:dyDescent="0.3">
      <c r="A2497" s="154"/>
      <c r="B2497" s="10"/>
      <c r="C2497"/>
      <c r="D2497" s="66"/>
      <c r="E2497"/>
      <c r="F2497"/>
    </row>
    <row r="2498" spans="1:6" s="342" customFormat="1" x14ac:dyDescent="0.3">
      <c r="A2498" s="154"/>
      <c r="B2498" s="10"/>
      <c r="C2498"/>
      <c r="D2498" s="66"/>
      <c r="E2498"/>
      <c r="F2498"/>
    </row>
    <row r="2499" spans="1:6" s="342" customFormat="1" x14ac:dyDescent="0.3">
      <c r="A2499" s="154"/>
      <c r="B2499" s="10"/>
      <c r="C2499"/>
      <c r="D2499" s="66"/>
      <c r="E2499"/>
      <c r="F2499"/>
    </row>
    <row r="2500" spans="1:6" s="342" customFormat="1" x14ac:dyDescent="0.3">
      <c r="A2500" s="154"/>
      <c r="B2500" s="10"/>
      <c r="C2500"/>
      <c r="D2500" s="66"/>
      <c r="E2500"/>
      <c r="F2500"/>
    </row>
    <row r="2501" spans="1:6" s="343" customFormat="1" x14ac:dyDescent="0.3">
      <c r="A2501" s="154"/>
      <c r="B2501" s="10"/>
      <c r="C2501"/>
      <c r="D2501" s="66"/>
      <c r="E2501"/>
      <c r="F2501"/>
    </row>
    <row r="2502" spans="1:6" s="343" customFormat="1" x14ac:dyDescent="0.3">
      <c r="A2502" s="154"/>
      <c r="B2502" s="10"/>
      <c r="C2502"/>
      <c r="D2502" s="66"/>
      <c r="E2502"/>
      <c r="F2502"/>
    </row>
    <row r="2503" spans="1:6" s="343" customFormat="1" x14ac:dyDescent="0.3">
      <c r="A2503" s="154"/>
      <c r="B2503" s="10"/>
      <c r="C2503"/>
      <c r="D2503" s="66"/>
      <c r="E2503"/>
      <c r="F2503"/>
    </row>
    <row r="2504" spans="1:6" s="148" customFormat="1" x14ac:dyDescent="0.3">
      <c r="A2504" s="154"/>
      <c r="B2504" s="10"/>
      <c r="C2504"/>
      <c r="D2504" s="66"/>
      <c r="E2504"/>
      <c r="F2504"/>
    </row>
    <row r="2505" spans="1:6" s="148" customFormat="1" x14ac:dyDescent="0.3">
      <c r="A2505" s="154"/>
      <c r="B2505" s="10"/>
      <c r="C2505"/>
      <c r="D2505" s="66"/>
      <c r="E2505"/>
      <c r="F2505"/>
    </row>
    <row r="2506" spans="1:6" s="148" customFormat="1" x14ac:dyDescent="0.3">
      <c r="A2506" s="154"/>
      <c r="B2506" s="10"/>
      <c r="C2506"/>
      <c r="D2506" s="66"/>
      <c r="E2506"/>
      <c r="F2506"/>
    </row>
    <row r="2507" spans="1:6" s="343" customFormat="1" x14ac:dyDescent="0.3">
      <c r="A2507" s="154"/>
      <c r="B2507" s="10"/>
      <c r="C2507"/>
      <c r="D2507" s="66"/>
      <c r="E2507"/>
      <c r="F2507"/>
    </row>
    <row r="2508" spans="1:6" s="343" customFormat="1" x14ac:dyDescent="0.3">
      <c r="A2508" s="154"/>
      <c r="B2508" s="10"/>
      <c r="C2508"/>
      <c r="D2508" s="66"/>
      <c r="E2508"/>
      <c r="F2508"/>
    </row>
    <row r="2509" spans="1:6" s="343" customFormat="1" x14ac:dyDescent="0.3">
      <c r="A2509" s="154"/>
      <c r="B2509" s="10"/>
      <c r="C2509"/>
      <c r="D2509" s="66"/>
      <c r="E2509"/>
      <c r="F2509"/>
    </row>
    <row r="2510" spans="1:6" s="343" customFormat="1" ht="29.25" customHeight="1" x14ac:dyDescent="0.3">
      <c r="A2510" s="154"/>
      <c r="B2510" s="10"/>
      <c r="C2510"/>
      <c r="D2510" s="66"/>
      <c r="E2510"/>
      <c r="F2510"/>
    </row>
    <row r="2511" spans="1:6" s="343" customFormat="1" x14ac:dyDescent="0.3">
      <c r="A2511" s="154"/>
      <c r="B2511" s="10"/>
      <c r="C2511"/>
      <c r="D2511" s="66"/>
      <c r="E2511"/>
      <c r="F2511"/>
    </row>
    <row r="2512" spans="1:6" s="343" customFormat="1" ht="12" customHeight="1" x14ac:dyDescent="0.3">
      <c r="A2512" s="154"/>
      <c r="B2512" s="10"/>
      <c r="C2512"/>
      <c r="D2512" s="66"/>
      <c r="E2512"/>
      <c r="F2512"/>
    </row>
    <row r="2513" spans="1:6" s="343" customFormat="1" ht="12" customHeight="1" x14ac:dyDescent="0.3">
      <c r="A2513" s="154"/>
      <c r="B2513" s="10"/>
      <c r="C2513"/>
      <c r="D2513" s="66"/>
      <c r="E2513"/>
      <c r="F2513"/>
    </row>
    <row r="2514" spans="1:6" s="343" customFormat="1" x14ac:dyDescent="0.3">
      <c r="A2514" s="154"/>
      <c r="B2514" s="10"/>
      <c r="C2514"/>
      <c r="D2514" s="66"/>
      <c r="E2514"/>
      <c r="F2514"/>
    </row>
    <row r="2515" spans="1:6" s="343" customFormat="1" x14ac:dyDescent="0.3">
      <c r="A2515" s="154"/>
      <c r="B2515" s="10"/>
      <c r="C2515"/>
      <c r="D2515" s="66"/>
      <c r="E2515"/>
      <c r="F2515"/>
    </row>
    <row r="2516" spans="1:6" s="343" customFormat="1" x14ac:dyDescent="0.3">
      <c r="A2516" s="154"/>
      <c r="B2516" s="10"/>
      <c r="C2516"/>
      <c r="D2516" s="66"/>
      <c r="E2516"/>
      <c r="F2516"/>
    </row>
    <row r="2517" spans="1:6" s="343" customFormat="1" x14ac:dyDescent="0.3">
      <c r="A2517" s="154"/>
      <c r="B2517" s="10"/>
      <c r="C2517"/>
      <c r="D2517" s="66"/>
      <c r="E2517"/>
      <c r="F2517"/>
    </row>
    <row r="2518" spans="1:6" s="343" customFormat="1" x14ac:dyDescent="0.3">
      <c r="A2518" s="154"/>
      <c r="B2518" s="10"/>
      <c r="C2518"/>
      <c r="D2518" s="66"/>
      <c r="E2518"/>
      <c r="F2518"/>
    </row>
    <row r="2519" spans="1:6" s="343" customFormat="1" x14ac:dyDescent="0.3">
      <c r="A2519" s="154"/>
      <c r="B2519" s="10"/>
      <c r="C2519"/>
      <c r="D2519" s="66"/>
      <c r="E2519"/>
      <c r="F2519"/>
    </row>
    <row r="2520" spans="1:6" s="343" customFormat="1" x14ac:dyDescent="0.3">
      <c r="A2520" s="154"/>
      <c r="B2520" s="10"/>
      <c r="C2520"/>
      <c r="D2520" s="66"/>
      <c r="E2520"/>
      <c r="F2520"/>
    </row>
    <row r="2521" spans="1:6" s="343" customFormat="1" x14ac:dyDescent="0.3">
      <c r="A2521" s="154"/>
      <c r="B2521" s="10"/>
      <c r="C2521"/>
      <c r="D2521" s="66"/>
      <c r="E2521"/>
      <c r="F2521"/>
    </row>
    <row r="2522" spans="1:6" s="343" customFormat="1" x14ac:dyDescent="0.3">
      <c r="A2522" s="154"/>
      <c r="B2522" s="10"/>
      <c r="C2522"/>
      <c r="D2522" s="66"/>
      <c r="E2522"/>
      <c r="F2522"/>
    </row>
    <row r="2523" spans="1:6" s="343" customFormat="1" x14ac:dyDescent="0.3">
      <c r="A2523" s="154"/>
      <c r="B2523" s="10"/>
      <c r="C2523"/>
      <c r="D2523" s="66"/>
      <c r="E2523"/>
      <c r="F2523"/>
    </row>
    <row r="2524" spans="1:6" s="343" customFormat="1" x14ac:dyDescent="0.3">
      <c r="A2524" s="154"/>
      <c r="B2524" s="10"/>
      <c r="C2524"/>
      <c r="D2524" s="66"/>
      <c r="E2524"/>
      <c r="F2524"/>
    </row>
    <row r="2525" spans="1:6" s="343" customFormat="1" x14ac:dyDescent="0.3">
      <c r="A2525" s="154"/>
      <c r="B2525" s="10"/>
      <c r="C2525"/>
      <c r="D2525" s="66"/>
      <c r="E2525"/>
      <c r="F2525"/>
    </row>
    <row r="2526" spans="1:6" s="343" customFormat="1" x14ac:dyDescent="0.3">
      <c r="A2526" s="154"/>
      <c r="B2526" s="10"/>
      <c r="C2526"/>
      <c r="D2526" s="66"/>
      <c r="E2526"/>
      <c r="F2526"/>
    </row>
    <row r="2527" spans="1:6" s="343" customFormat="1" x14ac:dyDescent="0.3">
      <c r="A2527" s="154"/>
      <c r="B2527" s="10"/>
      <c r="C2527"/>
      <c r="D2527" s="66"/>
      <c r="E2527"/>
      <c r="F2527"/>
    </row>
    <row r="2528" spans="1:6" s="343" customFormat="1" x14ac:dyDescent="0.3">
      <c r="A2528" s="154"/>
      <c r="B2528" s="10"/>
      <c r="C2528"/>
      <c r="D2528" s="66"/>
      <c r="E2528"/>
      <c r="F2528"/>
    </row>
    <row r="2529" spans="1:6" s="343" customFormat="1" x14ac:dyDescent="0.3">
      <c r="A2529" s="154"/>
      <c r="B2529" s="10"/>
      <c r="C2529"/>
      <c r="D2529" s="66"/>
      <c r="E2529"/>
      <c r="F2529"/>
    </row>
    <row r="2530" spans="1:6" s="343" customFormat="1" x14ac:dyDescent="0.3">
      <c r="A2530" s="154"/>
      <c r="B2530" s="10"/>
      <c r="C2530"/>
      <c r="D2530" s="66"/>
      <c r="E2530"/>
      <c r="F2530"/>
    </row>
    <row r="2531" spans="1:6" s="343" customFormat="1" x14ac:dyDescent="0.3">
      <c r="A2531" s="154"/>
      <c r="B2531" s="10"/>
      <c r="C2531"/>
      <c r="D2531" s="66"/>
      <c r="E2531"/>
      <c r="F2531"/>
    </row>
    <row r="2532" spans="1:6" s="343" customFormat="1" x14ac:dyDescent="0.3">
      <c r="A2532" s="154"/>
      <c r="B2532" s="10"/>
      <c r="C2532"/>
      <c r="D2532" s="66"/>
      <c r="E2532"/>
      <c r="F2532"/>
    </row>
    <row r="2533" spans="1:6" s="343" customFormat="1" x14ac:dyDescent="0.3">
      <c r="A2533" s="154"/>
      <c r="B2533" s="10"/>
      <c r="C2533"/>
      <c r="D2533" s="66"/>
      <c r="E2533"/>
      <c r="F2533"/>
    </row>
    <row r="2534" spans="1:6" s="343" customFormat="1" x14ac:dyDescent="0.3">
      <c r="A2534" s="154"/>
      <c r="B2534" s="10"/>
      <c r="C2534"/>
      <c r="D2534" s="66"/>
      <c r="E2534"/>
      <c r="F2534"/>
    </row>
    <row r="2535" spans="1:6" s="343" customFormat="1" x14ac:dyDescent="0.3">
      <c r="A2535" s="154"/>
      <c r="B2535" s="10"/>
      <c r="C2535"/>
      <c r="D2535" s="66"/>
      <c r="E2535"/>
      <c r="F2535"/>
    </row>
    <row r="2536" spans="1:6" s="343" customFormat="1" x14ac:dyDescent="0.3">
      <c r="A2536" s="154"/>
      <c r="B2536" s="10"/>
      <c r="C2536"/>
      <c r="D2536" s="66"/>
      <c r="E2536"/>
      <c r="F2536"/>
    </row>
    <row r="2537" spans="1:6" s="343" customFormat="1" x14ac:dyDescent="0.3">
      <c r="A2537" s="154"/>
      <c r="B2537" s="10"/>
      <c r="C2537"/>
      <c r="D2537" s="66"/>
      <c r="E2537"/>
      <c r="F2537"/>
    </row>
    <row r="2538" spans="1:6" s="343" customFormat="1" x14ac:dyDescent="0.3">
      <c r="A2538" s="154"/>
      <c r="B2538" s="10"/>
      <c r="C2538"/>
      <c r="D2538" s="66"/>
      <c r="E2538"/>
      <c r="F2538"/>
    </row>
    <row r="2539" spans="1:6" s="343" customFormat="1" x14ac:dyDescent="0.3">
      <c r="A2539" s="154"/>
      <c r="B2539" s="10"/>
      <c r="C2539"/>
      <c r="D2539" s="66"/>
      <c r="E2539"/>
      <c r="F2539"/>
    </row>
    <row r="2540" spans="1:6" s="343" customFormat="1" x14ac:dyDescent="0.3">
      <c r="A2540" s="154"/>
      <c r="B2540" s="10"/>
      <c r="C2540"/>
      <c r="D2540" s="66"/>
      <c r="E2540"/>
      <c r="F2540"/>
    </row>
    <row r="2541" spans="1:6" s="343" customFormat="1" x14ac:dyDescent="0.3">
      <c r="A2541" s="154"/>
      <c r="B2541" s="10"/>
      <c r="C2541"/>
      <c r="D2541" s="66"/>
      <c r="E2541"/>
      <c r="F2541"/>
    </row>
    <row r="2542" spans="1:6" s="343" customFormat="1" x14ac:dyDescent="0.3">
      <c r="A2542" s="154"/>
      <c r="B2542" s="10"/>
      <c r="C2542"/>
      <c r="D2542" s="66"/>
      <c r="E2542"/>
      <c r="F2542"/>
    </row>
    <row r="2543" spans="1:6" s="343" customFormat="1" x14ac:dyDescent="0.3">
      <c r="A2543" s="154"/>
      <c r="B2543" s="10"/>
      <c r="C2543"/>
      <c r="D2543" s="66"/>
      <c r="E2543"/>
      <c r="F2543"/>
    </row>
    <row r="2544" spans="1:6" s="343" customFormat="1" x14ac:dyDescent="0.3">
      <c r="A2544" s="154"/>
      <c r="B2544" s="10"/>
      <c r="C2544"/>
      <c r="D2544" s="66"/>
      <c r="E2544"/>
      <c r="F2544"/>
    </row>
    <row r="2545" spans="1:6" s="343" customFormat="1" x14ac:dyDescent="0.3">
      <c r="A2545" s="154"/>
      <c r="B2545" s="10"/>
      <c r="C2545"/>
      <c r="D2545" s="66"/>
      <c r="E2545"/>
      <c r="F2545"/>
    </row>
    <row r="2546" spans="1:6" s="343" customFormat="1" x14ac:dyDescent="0.3">
      <c r="A2546" s="154"/>
      <c r="B2546" s="10"/>
      <c r="C2546"/>
      <c r="D2546" s="66"/>
      <c r="E2546"/>
      <c r="F2546"/>
    </row>
    <row r="2547" spans="1:6" s="343" customFormat="1" x14ac:dyDescent="0.3">
      <c r="A2547" s="154"/>
      <c r="B2547" s="10"/>
      <c r="C2547"/>
      <c r="D2547" s="66"/>
      <c r="E2547"/>
      <c r="F2547"/>
    </row>
    <row r="2548" spans="1:6" s="343" customFormat="1" x14ac:dyDescent="0.3">
      <c r="A2548" s="154"/>
      <c r="B2548" s="10"/>
      <c r="C2548"/>
      <c r="D2548" s="66"/>
      <c r="E2548"/>
      <c r="F2548"/>
    </row>
    <row r="2549" spans="1:6" s="342" customFormat="1" x14ac:dyDescent="0.3">
      <c r="A2549" s="154"/>
      <c r="B2549" s="10"/>
      <c r="C2549"/>
      <c r="D2549" s="66"/>
      <c r="E2549"/>
      <c r="F2549"/>
    </row>
    <row r="2550" spans="1:6" s="342" customFormat="1" x14ac:dyDescent="0.3">
      <c r="A2550" s="154"/>
      <c r="B2550" s="10"/>
      <c r="C2550"/>
      <c r="D2550" s="66"/>
      <c r="E2550"/>
      <c r="F2550"/>
    </row>
    <row r="2551" spans="1:6" s="342" customFormat="1" x14ac:dyDescent="0.3">
      <c r="A2551" s="154"/>
      <c r="B2551" s="10"/>
      <c r="C2551"/>
      <c r="D2551" s="66"/>
      <c r="E2551"/>
      <c r="F2551"/>
    </row>
    <row r="2552" spans="1:6" s="342" customFormat="1" x14ac:dyDescent="0.3">
      <c r="A2552" s="154"/>
      <c r="B2552" s="10"/>
      <c r="C2552"/>
      <c r="D2552" s="66"/>
      <c r="E2552"/>
      <c r="F2552"/>
    </row>
    <row r="2553" spans="1:6" s="342" customFormat="1" x14ac:dyDescent="0.3">
      <c r="A2553" s="154"/>
      <c r="B2553" s="10"/>
      <c r="C2553"/>
      <c r="D2553" s="66"/>
      <c r="E2553"/>
      <c r="F2553"/>
    </row>
    <row r="2554" spans="1:6" s="342" customFormat="1" x14ac:dyDescent="0.3">
      <c r="A2554" s="154"/>
      <c r="B2554" s="10"/>
      <c r="C2554"/>
      <c r="D2554" s="66"/>
      <c r="E2554"/>
      <c r="F2554"/>
    </row>
    <row r="2555" spans="1:6" s="342" customFormat="1" x14ac:dyDescent="0.3">
      <c r="A2555" s="154"/>
      <c r="B2555" s="10"/>
      <c r="C2555"/>
      <c r="D2555" s="66"/>
      <c r="E2555"/>
      <c r="F2555"/>
    </row>
    <row r="2556" spans="1:6" s="342" customFormat="1" x14ac:dyDescent="0.3">
      <c r="A2556" s="154"/>
      <c r="B2556" s="10"/>
      <c r="C2556"/>
      <c r="D2556" s="66"/>
      <c r="E2556"/>
      <c r="F2556"/>
    </row>
    <row r="2557" spans="1:6" s="342" customFormat="1" x14ac:dyDescent="0.3">
      <c r="A2557" s="154"/>
      <c r="B2557" s="10"/>
      <c r="C2557"/>
      <c r="D2557" s="66"/>
      <c r="E2557"/>
      <c r="F2557"/>
    </row>
    <row r="2558" spans="1:6" s="342" customFormat="1" x14ac:dyDescent="0.3">
      <c r="A2558" s="154"/>
      <c r="B2558" s="10"/>
      <c r="C2558"/>
      <c r="D2558" s="66"/>
      <c r="E2558"/>
      <c r="F2558"/>
    </row>
    <row r="2559" spans="1:6" s="342" customFormat="1" x14ac:dyDescent="0.3">
      <c r="A2559" s="154"/>
      <c r="B2559" s="10"/>
      <c r="C2559"/>
      <c r="D2559" s="66"/>
      <c r="E2559"/>
      <c r="F2559"/>
    </row>
    <row r="2560" spans="1:6" s="342" customFormat="1" x14ac:dyDescent="0.3">
      <c r="A2560" s="154"/>
      <c r="B2560" s="10"/>
      <c r="C2560"/>
      <c r="D2560" s="66"/>
      <c r="E2560"/>
      <c r="F2560"/>
    </row>
    <row r="2561" spans="1:6" s="342" customFormat="1" x14ac:dyDescent="0.3">
      <c r="A2561" s="154"/>
      <c r="B2561" s="10"/>
      <c r="C2561"/>
      <c r="D2561" s="66"/>
      <c r="E2561"/>
      <c r="F2561"/>
    </row>
    <row r="2562" spans="1:6" s="342" customFormat="1" x14ac:dyDescent="0.3">
      <c r="A2562" s="154"/>
      <c r="B2562" s="10"/>
      <c r="C2562"/>
      <c r="D2562" s="66"/>
      <c r="E2562"/>
      <c r="F2562"/>
    </row>
    <row r="2563" spans="1:6" s="343" customFormat="1" x14ac:dyDescent="0.3">
      <c r="A2563" s="154"/>
      <c r="B2563" s="10"/>
      <c r="C2563"/>
      <c r="D2563" s="66"/>
      <c r="E2563"/>
      <c r="F2563"/>
    </row>
    <row r="2564" spans="1:6" s="343" customFormat="1" x14ac:dyDescent="0.3">
      <c r="A2564" s="154"/>
      <c r="B2564" s="10"/>
      <c r="C2564"/>
      <c r="D2564" s="66"/>
      <c r="E2564"/>
      <c r="F2564"/>
    </row>
    <row r="2565" spans="1:6" s="343" customFormat="1" x14ac:dyDescent="0.3">
      <c r="A2565" s="154"/>
      <c r="B2565" s="10"/>
      <c r="C2565"/>
      <c r="D2565" s="66"/>
      <c r="E2565"/>
      <c r="F2565"/>
    </row>
    <row r="2566" spans="1:6" s="343" customFormat="1" x14ac:dyDescent="0.3">
      <c r="A2566" s="154"/>
      <c r="B2566" s="10"/>
      <c r="C2566"/>
      <c r="D2566" s="66"/>
      <c r="E2566"/>
      <c r="F2566"/>
    </row>
    <row r="2567" spans="1:6" s="343" customFormat="1" x14ac:dyDescent="0.3">
      <c r="A2567" s="154"/>
      <c r="B2567" s="10"/>
      <c r="C2567"/>
      <c r="D2567" s="66"/>
      <c r="E2567"/>
      <c r="F2567"/>
    </row>
    <row r="2568" spans="1:6" s="343" customFormat="1" x14ac:dyDescent="0.3">
      <c r="A2568" s="154"/>
      <c r="B2568" s="10"/>
      <c r="C2568"/>
      <c r="D2568" s="66"/>
      <c r="E2568"/>
      <c r="F2568"/>
    </row>
    <row r="2569" spans="1:6" s="342" customFormat="1" x14ac:dyDescent="0.3">
      <c r="A2569" s="154"/>
      <c r="B2569" s="10"/>
      <c r="C2569"/>
      <c r="D2569" s="66"/>
      <c r="E2569"/>
      <c r="F2569"/>
    </row>
    <row r="2570" spans="1:6" s="343" customFormat="1" x14ac:dyDescent="0.3">
      <c r="A2570" s="154"/>
      <c r="B2570" s="10"/>
      <c r="C2570"/>
      <c r="D2570" s="66"/>
      <c r="E2570"/>
      <c r="F2570"/>
    </row>
    <row r="2571" spans="1:6" s="343" customFormat="1" x14ac:dyDescent="0.3">
      <c r="A2571" s="154"/>
      <c r="B2571" s="10"/>
      <c r="C2571"/>
      <c r="D2571" s="66"/>
      <c r="E2571"/>
      <c r="F2571"/>
    </row>
    <row r="2572" spans="1:6" s="148" customFormat="1" x14ac:dyDescent="0.3">
      <c r="A2572" s="154"/>
      <c r="B2572" s="10"/>
      <c r="C2572"/>
      <c r="D2572" s="66"/>
      <c r="E2572"/>
      <c r="F2572"/>
    </row>
    <row r="2573" spans="1:6" s="148" customFormat="1" ht="14.25" customHeight="1" x14ac:dyDescent="0.3">
      <c r="A2573" s="154"/>
      <c r="B2573" s="10"/>
      <c r="C2573"/>
      <c r="D2573" s="66"/>
      <c r="E2573"/>
      <c r="F2573"/>
    </row>
    <row r="2574" spans="1:6" s="148" customFormat="1" x14ac:dyDescent="0.3">
      <c r="A2574" s="154"/>
      <c r="B2574" s="10"/>
      <c r="C2574"/>
      <c r="D2574" s="66"/>
      <c r="E2574"/>
      <c r="F2574"/>
    </row>
    <row r="2575" spans="1:6" s="148" customFormat="1" x14ac:dyDescent="0.3">
      <c r="A2575" s="154"/>
      <c r="B2575" s="10"/>
      <c r="C2575"/>
      <c r="D2575" s="66"/>
      <c r="E2575"/>
      <c r="F2575"/>
    </row>
    <row r="2576" spans="1:6" s="343" customFormat="1" x14ac:dyDescent="0.3">
      <c r="A2576" s="154"/>
      <c r="B2576" s="10"/>
      <c r="C2576"/>
      <c r="D2576" s="66"/>
      <c r="E2576"/>
      <c r="F2576"/>
    </row>
    <row r="2577" spans="1:6" s="343" customFormat="1" x14ac:dyDescent="0.3">
      <c r="A2577" s="154"/>
      <c r="B2577" s="10"/>
      <c r="C2577"/>
      <c r="D2577" s="66"/>
      <c r="E2577"/>
      <c r="F2577"/>
    </row>
    <row r="2578" spans="1:6" s="343" customFormat="1" x14ac:dyDescent="0.3">
      <c r="A2578" s="154"/>
      <c r="B2578" s="10"/>
      <c r="C2578"/>
      <c r="D2578" s="66"/>
      <c r="E2578"/>
      <c r="F2578"/>
    </row>
    <row r="2579" spans="1:6" s="343" customFormat="1" ht="29.25" customHeight="1" x14ac:dyDescent="0.3">
      <c r="A2579" s="154"/>
      <c r="B2579" s="10"/>
      <c r="C2579"/>
      <c r="D2579" s="66"/>
      <c r="E2579"/>
      <c r="F2579"/>
    </row>
    <row r="2580" spans="1:6" s="343" customFormat="1" x14ac:dyDescent="0.3">
      <c r="A2580" s="154"/>
      <c r="B2580" s="10"/>
      <c r="C2580"/>
      <c r="D2580" s="66"/>
      <c r="E2580"/>
      <c r="F2580"/>
    </row>
    <row r="2581" spans="1:6" s="343" customFormat="1" ht="12" customHeight="1" x14ac:dyDescent="0.3">
      <c r="A2581" s="154"/>
      <c r="B2581" s="10"/>
      <c r="C2581"/>
      <c r="D2581" s="66"/>
      <c r="E2581"/>
      <c r="F2581"/>
    </row>
    <row r="2582" spans="1:6" s="343" customFormat="1" ht="12" customHeight="1" x14ac:dyDescent="0.3">
      <c r="A2582" s="154"/>
      <c r="B2582" s="10"/>
      <c r="C2582"/>
      <c r="D2582" s="66"/>
      <c r="E2582"/>
      <c r="F2582"/>
    </row>
    <row r="2583" spans="1:6" s="343" customFormat="1" x14ac:dyDescent="0.3">
      <c r="A2583" s="154"/>
      <c r="B2583" s="10"/>
      <c r="C2583"/>
      <c r="D2583" s="66"/>
      <c r="E2583"/>
      <c r="F2583"/>
    </row>
    <row r="2584" spans="1:6" s="343" customFormat="1" x14ac:dyDescent="0.3">
      <c r="A2584" s="154"/>
      <c r="B2584" s="10"/>
      <c r="C2584"/>
      <c r="D2584" s="66"/>
      <c r="E2584"/>
      <c r="F2584"/>
    </row>
    <row r="2585" spans="1:6" s="343" customFormat="1" x14ac:dyDescent="0.3">
      <c r="A2585" s="154"/>
      <c r="B2585" s="10"/>
      <c r="C2585"/>
      <c r="D2585" s="66"/>
      <c r="E2585"/>
      <c r="F2585"/>
    </row>
    <row r="2586" spans="1:6" s="343" customFormat="1" x14ac:dyDescent="0.3">
      <c r="A2586" s="154"/>
      <c r="B2586" s="10"/>
      <c r="C2586"/>
      <c r="D2586" s="66"/>
      <c r="E2586"/>
      <c r="F2586"/>
    </row>
    <row r="2587" spans="1:6" s="343" customFormat="1" x14ac:dyDescent="0.3">
      <c r="A2587" s="154"/>
      <c r="B2587" s="10"/>
      <c r="C2587"/>
      <c r="D2587" s="66"/>
      <c r="E2587"/>
      <c r="F2587"/>
    </row>
    <row r="2588" spans="1:6" s="343" customFormat="1" x14ac:dyDescent="0.3">
      <c r="A2588" s="154"/>
      <c r="B2588" s="10"/>
      <c r="C2588"/>
      <c r="D2588" s="66"/>
      <c r="E2588"/>
      <c r="F2588"/>
    </row>
    <row r="2589" spans="1:6" s="343" customFormat="1" x14ac:dyDescent="0.3">
      <c r="A2589" s="154"/>
      <c r="B2589" s="10"/>
      <c r="C2589"/>
      <c r="D2589" s="66"/>
      <c r="E2589"/>
      <c r="F2589"/>
    </row>
    <row r="2590" spans="1:6" s="343" customFormat="1" x14ac:dyDescent="0.3">
      <c r="A2590" s="154"/>
      <c r="B2590" s="10"/>
      <c r="C2590"/>
      <c r="D2590" s="66"/>
      <c r="E2590"/>
      <c r="F2590"/>
    </row>
    <row r="2591" spans="1:6" s="343" customFormat="1" x14ac:dyDescent="0.3">
      <c r="A2591" s="154"/>
      <c r="B2591" s="10"/>
      <c r="C2591"/>
      <c r="D2591" s="66"/>
      <c r="E2591"/>
      <c r="F2591"/>
    </row>
    <row r="2592" spans="1:6" s="343" customFormat="1" x14ac:dyDescent="0.3">
      <c r="A2592" s="154"/>
      <c r="B2592" s="10"/>
      <c r="C2592"/>
      <c r="D2592" s="66"/>
      <c r="E2592"/>
      <c r="F2592"/>
    </row>
    <row r="2593" spans="1:6" s="343" customFormat="1" x14ac:dyDescent="0.3">
      <c r="A2593" s="154"/>
      <c r="B2593" s="10"/>
      <c r="C2593"/>
      <c r="D2593" s="66"/>
      <c r="E2593"/>
      <c r="F2593"/>
    </row>
    <row r="2594" spans="1:6" s="343" customFormat="1" x14ac:dyDescent="0.3">
      <c r="A2594" s="154"/>
      <c r="B2594" s="10"/>
      <c r="C2594"/>
      <c r="D2594" s="66"/>
      <c r="E2594"/>
      <c r="F2594"/>
    </row>
    <row r="2595" spans="1:6" s="343" customFormat="1" x14ac:dyDescent="0.3">
      <c r="A2595" s="154"/>
      <c r="B2595" s="10"/>
      <c r="C2595"/>
      <c r="D2595" s="66"/>
      <c r="E2595"/>
      <c r="F2595"/>
    </row>
    <row r="2596" spans="1:6" s="343" customFormat="1" x14ac:dyDescent="0.3">
      <c r="A2596" s="154"/>
      <c r="B2596" s="10"/>
      <c r="C2596"/>
      <c r="D2596" s="66"/>
      <c r="E2596"/>
      <c r="F2596"/>
    </row>
    <row r="2597" spans="1:6" s="343" customFormat="1" x14ac:dyDescent="0.3">
      <c r="A2597" s="154"/>
      <c r="B2597" s="10"/>
      <c r="C2597"/>
      <c r="D2597" s="66"/>
      <c r="E2597"/>
      <c r="F2597"/>
    </row>
    <row r="2598" spans="1:6" s="343" customFormat="1" x14ac:dyDescent="0.3">
      <c r="A2598" s="154"/>
      <c r="B2598" s="10"/>
      <c r="C2598"/>
      <c r="D2598" s="66"/>
      <c r="E2598"/>
      <c r="F2598"/>
    </row>
    <row r="2599" spans="1:6" s="343" customFormat="1" x14ac:dyDescent="0.3">
      <c r="A2599" s="154"/>
      <c r="B2599" s="10"/>
      <c r="C2599"/>
      <c r="D2599" s="66"/>
      <c r="E2599"/>
      <c r="F2599"/>
    </row>
    <row r="2600" spans="1:6" s="343" customFormat="1" x14ac:dyDescent="0.3">
      <c r="A2600" s="154"/>
      <c r="B2600" s="10"/>
      <c r="C2600"/>
      <c r="D2600" s="66"/>
      <c r="E2600"/>
      <c r="F2600"/>
    </row>
    <row r="2601" spans="1:6" s="343" customFormat="1" x14ac:dyDescent="0.3">
      <c r="A2601" s="154"/>
      <c r="B2601" s="10"/>
      <c r="C2601"/>
      <c r="D2601" s="66"/>
      <c r="E2601"/>
      <c r="F2601"/>
    </row>
    <row r="2602" spans="1:6" s="343" customFormat="1" x14ac:dyDescent="0.3">
      <c r="A2602" s="154"/>
      <c r="B2602" s="10"/>
      <c r="C2602"/>
      <c r="D2602" s="66"/>
      <c r="E2602"/>
      <c r="F2602"/>
    </row>
    <row r="2603" spans="1:6" s="343" customFormat="1" x14ac:dyDescent="0.3">
      <c r="A2603" s="154"/>
      <c r="B2603" s="10"/>
      <c r="C2603"/>
      <c r="D2603" s="66"/>
      <c r="E2603"/>
      <c r="F2603"/>
    </row>
    <row r="2604" spans="1:6" s="343" customFormat="1" x14ac:dyDescent="0.3">
      <c r="A2604" s="154"/>
      <c r="B2604" s="10"/>
      <c r="C2604"/>
      <c r="D2604" s="66"/>
      <c r="E2604"/>
      <c r="F2604"/>
    </row>
    <row r="2605" spans="1:6" s="343" customFormat="1" x14ac:dyDescent="0.3">
      <c r="A2605" s="154"/>
      <c r="B2605" s="10"/>
      <c r="C2605"/>
      <c r="D2605" s="66"/>
      <c r="E2605"/>
      <c r="F2605"/>
    </row>
    <row r="2606" spans="1:6" s="343" customFormat="1" x14ac:dyDescent="0.3">
      <c r="A2606" s="154"/>
      <c r="B2606" s="10"/>
      <c r="C2606"/>
      <c r="D2606" s="66"/>
      <c r="E2606"/>
      <c r="F2606"/>
    </row>
    <row r="2607" spans="1:6" s="343" customFormat="1" x14ac:dyDescent="0.3">
      <c r="A2607" s="154"/>
      <c r="B2607" s="10"/>
      <c r="C2607"/>
      <c r="D2607" s="66"/>
      <c r="E2607"/>
      <c r="F2607"/>
    </row>
    <row r="2608" spans="1:6" s="343" customFormat="1" x14ac:dyDescent="0.3">
      <c r="A2608" s="154"/>
      <c r="B2608" s="10"/>
      <c r="C2608"/>
      <c r="D2608" s="66"/>
      <c r="E2608"/>
      <c r="F2608"/>
    </row>
    <row r="2609" spans="1:6" s="343" customFormat="1" x14ac:dyDescent="0.3">
      <c r="A2609" s="154"/>
      <c r="B2609" s="10"/>
      <c r="C2609"/>
      <c r="D2609" s="66"/>
      <c r="E2609"/>
      <c r="F2609"/>
    </row>
    <row r="2610" spans="1:6" s="343" customFormat="1" x14ac:dyDescent="0.3">
      <c r="A2610" s="154"/>
      <c r="B2610" s="10"/>
      <c r="C2610"/>
      <c r="D2610" s="66"/>
      <c r="E2610"/>
      <c r="F2610"/>
    </row>
    <row r="2611" spans="1:6" s="343" customFormat="1" x14ac:dyDescent="0.3">
      <c r="A2611" s="154"/>
      <c r="B2611" s="10"/>
      <c r="C2611"/>
      <c r="D2611" s="66"/>
      <c r="E2611"/>
      <c r="F2611"/>
    </row>
    <row r="2612" spans="1:6" s="343" customFormat="1" x14ac:dyDescent="0.3">
      <c r="A2612" s="154"/>
      <c r="B2612" s="10"/>
      <c r="C2612"/>
      <c r="D2612" s="66"/>
      <c r="E2612"/>
      <c r="F2612"/>
    </row>
    <row r="2613" spans="1:6" s="343" customFormat="1" x14ac:dyDescent="0.3">
      <c r="A2613" s="154"/>
      <c r="B2613" s="10"/>
      <c r="C2613"/>
      <c r="D2613" s="66"/>
      <c r="E2613"/>
      <c r="F2613"/>
    </row>
    <row r="2614" spans="1:6" s="343" customFormat="1" x14ac:dyDescent="0.3">
      <c r="A2614" s="154"/>
      <c r="B2614" s="10"/>
      <c r="C2614"/>
      <c r="D2614" s="66"/>
      <c r="E2614"/>
      <c r="F2614"/>
    </row>
    <row r="2615" spans="1:6" s="343" customFormat="1" x14ac:dyDescent="0.3">
      <c r="A2615" s="154"/>
      <c r="B2615" s="10"/>
      <c r="C2615"/>
      <c r="D2615" s="66"/>
      <c r="E2615"/>
      <c r="F2615"/>
    </row>
    <row r="2616" spans="1:6" s="343" customFormat="1" x14ac:dyDescent="0.3">
      <c r="A2616" s="154"/>
      <c r="B2616" s="10"/>
      <c r="C2616"/>
      <c r="D2616" s="66"/>
      <c r="E2616"/>
      <c r="F2616"/>
    </row>
    <row r="2617" spans="1:6" s="343" customFormat="1" x14ac:dyDescent="0.3">
      <c r="A2617" s="154"/>
      <c r="B2617" s="10"/>
      <c r="C2617"/>
      <c r="D2617" s="66"/>
      <c r="E2617"/>
      <c r="F2617"/>
    </row>
    <row r="2618" spans="1:6" s="343" customFormat="1" x14ac:dyDescent="0.3">
      <c r="A2618" s="154"/>
      <c r="B2618" s="10"/>
      <c r="C2618"/>
      <c r="D2618" s="66"/>
      <c r="E2618"/>
      <c r="F2618"/>
    </row>
    <row r="2619" spans="1:6" s="343" customFormat="1" x14ac:dyDescent="0.3">
      <c r="A2619" s="154"/>
      <c r="B2619" s="10"/>
      <c r="C2619"/>
      <c r="D2619" s="66"/>
      <c r="E2619"/>
      <c r="F2619"/>
    </row>
    <row r="2620" spans="1:6" s="342" customFormat="1" x14ac:dyDescent="0.3">
      <c r="A2620" s="154"/>
      <c r="B2620" s="10"/>
      <c r="C2620"/>
      <c r="D2620" s="66"/>
      <c r="E2620"/>
      <c r="F2620"/>
    </row>
    <row r="2621" spans="1:6" s="342" customFormat="1" x14ac:dyDescent="0.3">
      <c r="A2621" s="154"/>
      <c r="B2621" s="10"/>
      <c r="C2621"/>
      <c r="D2621" s="66"/>
      <c r="E2621"/>
      <c r="F2621"/>
    </row>
    <row r="2622" spans="1:6" s="342" customFormat="1" x14ac:dyDescent="0.3">
      <c r="A2622" s="154"/>
      <c r="B2622" s="10"/>
      <c r="C2622"/>
      <c r="D2622" s="66"/>
      <c r="E2622"/>
      <c r="F2622"/>
    </row>
    <row r="2623" spans="1:6" s="342" customFormat="1" x14ac:dyDescent="0.3">
      <c r="A2623" s="154"/>
      <c r="B2623" s="10"/>
      <c r="C2623"/>
      <c r="D2623" s="66"/>
      <c r="E2623"/>
      <c r="F2623"/>
    </row>
    <row r="2624" spans="1:6" s="342" customFormat="1" x14ac:dyDescent="0.3">
      <c r="A2624" s="154"/>
      <c r="B2624" s="10"/>
      <c r="C2624"/>
      <c r="D2624" s="66"/>
      <c r="E2624"/>
      <c r="F2624"/>
    </row>
    <row r="2625" spans="1:6" s="342" customFormat="1" x14ac:dyDescent="0.3">
      <c r="A2625" s="154"/>
      <c r="B2625" s="10"/>
      <c r="C2625"/>
      <c r="D2625" s="66"/>
      <c r="E2625"/>
      <c r="F2625"/>
    </row>
    <row r="2626" spans="1:6" s="342" customFormat="1" x14ac:dyDescent="0.3">
      <c r="A2626" s="154"/>
      <c r="B2626" s="10"/>
      <c r="C2626"/>
      <c r="D2626" s="66"/>
      <c r="E2626"/>
      <c r="F2626"/>
    </row>
    <row r="2627" spans="1:6" s="342" customFormat="1" x14ac:dyDescent="0.3">
      <c r="A2627" s="154"/>
      <c r="B2627" s="10"/>
      <c r="C2627"/>
      <c r="D2627" s="66"/>
      <c r="E2627"/>
      <c r="F2627"/>
    </row>
    <row r="2628" spans="1:6" s="342" customFormat="1" x14ac:dyDescent="0.3">
      <c r="A2628" s="154"/>
      <c r="B2628" s="10"/>
      <c r="C2628"/>
      <c r="D2628" s="66"/>
      <c r="E2628"/>
      <c r="F2628"/>
    </row>
    <row r="2629" spans="1:6" s="342" customFormat="1" x14ac:dyDescent="0.3">
      <c r="A2629" s="154"/>
      <c r="B2629" s="10"/>
      <c r="C2629"/>
      <c r="D2629" s="66"/>
      <c r="E2629"/>
      <c r="F2629"/>
    </row>
    <row r="2630" spans="1:6" s="343" customFormat="1" x14ac:dyDescent="0.3">
      <c r="A2630" s="154"/>
      <c r="B2630" s="10"/>
      <c r="C2630"/>
      <c r="D2630" s="66"/>
      <c r="E2630"/>
      <c r="F2630"/>
    </row>
    <row r="2631" spans="1:6" s="343" customFormat="1" x14ac:dyDescent="0.3">
      <c r="A2631" s="154"/>
      <c r="B2631" s="10"/>
      <c r="C2631"/>
      <c r="D2631" s="66"/>
      <c r="E2631"/>
      <c r="F2631"/>
    </row>
    <row r="2632" spans="1:6" s="343" customFormat="1" x14ac:dyDescent="0.3">
      <c r="A2632" s="154"/>
      <c r="B2632" s="10"/>
      <c r="C2632"/>
      <c r="D2632" s="66"/>
      <c r="E2632"/>
      <c r="F2632"/>
    </row>
    <row r="2633" spans="1:6" s="148" customFormat="1" x14ac:dyDescent="0.3">
      <c r="A2633" s="154"/>
      <c r="B2633" s="10"/>
      <c r="C2633"/>
      <c r="D2633" s="66"/>
      <c r="E2633"/>
      <c r="F2633"/>
    </row>
    <row r="2634" spans="1:6" s="148" customFormat="1" x14ac:dyDescent="0.3">
      <c r="A2634" s="154"/>
      <c r="B2634" s="10"/>
      <c r="C2634"/>
      <c r="D2634" s="66"/>
      <c r="E2634"/>
      <c r="F2634"/>
    </row>
    <row r="2635" spans="1:6" s="148" customFormat="1" x14ac:dyDescent="0.3">
      <c r="A2635" s="154"/>
      <c r="B2635" s="10"/>
      <c r="C2635"/>
      <c r="D2635" s="66"/>
      <c r="E2635"/>
      <c r="F2635"/>
    </row>
    <row r="2636" spans="1:6" s="148" customFormat="1" x14ac:dyDescent="0.3">
      <c r="A2636" s="154"/>
      <c r="B2636" s="10"/>
      <c r="C2636"/>
      <c r="D2636" s="66"/>
      <c r="E2636"/>
      <c r="F2636"/>
    </row>
    <row r="2637" spans="1:6" s="343" customFormat="1" x14ac:dyDescent="0.3">
      <c r="A2637" s="154"/>
      <c r="B2637" s="10"/>
      <c r="C2637"/>
      <c r="D2637" s="66"/>
      <c r="E2637"/>
      <c r="F2637"/>
    </row>
    <row r="2638" spans="1:6" s="343" customFormat="1" x14ac:dyDescent="0.3">
      <c r="A2638" s="154"/>
      <c r="B2638" s="10"/>
      <c r="C2638"/>
      <c r="D2638" s="66"/>
      <c r="E2638"/>
      <c r="F2638"/>
    </row>
    <row r="2639" spans="1:6" s="343" customFormat="1" x14ac:dyDescent="0.3">
      <c r="A2639" s="154"/>
      <c r="B2639" s="10"/>
      <c r="C2639"/>
      <c r="D2639" s="66"/>
      <c r="E2639"/>
      <c r="F2639"/>
    </row>
    <row r="2640" spans="1:6" s="343" customFormat="1" ht="29.25" customHeight="1" x14ac:dyDescent="0.3">
      <c r="A2640" s="154"/>
      <c r="B2640" s="10"/>
      <c r="C2640"/>
      <c r="D2640" s="66"/>
      <c r="E2640"/>
      <c r="F2640"/>
    </row>
    <row r="2641" spans="1:6" s="343" customFormat="1" x14ac:dyDescent="0.3">
      <c r="A2641" s="154"/>
      <c r="B2641" s="10"/>
      <c r="C2641"/>
      <c r="D2641" s="66"/>
      <c r="E2641"/>
      <c r="F2641"/>
    </row>
    <row r="2642" spans="1:6" s="343" customFormat="1" ht="12" customHeight="1" x14ac:dyDescent="0.3">
      <c r="A2642" s="154"/>
      <c r="B2642" s="10"/>
      <c r="C2642"/>
      <c r="D2642" s="66"/>
      <c r="E2642"/>
      <c r="F2642"/>
    </row>
    <row r="2643" spans="1:6" s="343" customFormat="1" ht="12" customHeight="1" x14ac:dyDescent="0.3">
      <c r="A2643" s="154"/>
      <c r="B2643" s="10"/>
      <c r="C2643"/>
      <c r="D2643" s="66"/>
      <c r="E2643"/>
      <c r="F2643"/>
    </row>
    <row r="2644" spans="1:6" s="343" customFormat="1" x14ac:dyDescent="0.3">
      <c r="A2644" s="154"/>
      <c r="B2644" s="10"/>
      <c r="C2644"/>
      <c r="D2644" s="66"/>
      <c r="E2644"/>
      <c r="F2644"/>
    </row>
    <row r="2645" spans="1:6" s="343" customFormat="1" x14ac:dyDescent="0.3">
      <c r="A2645" s="154"/>
      <c r="B2645" s="10"/>
      <c r="C2645"/>
      <c r="D2645" s="66"/>
      <c r="E2645"/>
      <c r="F2645"/>
    </row>
    <row r="2646" spans="1:6" s="343" customFormat="1" x14ac:dyDescent="0.3">
      <c r="A2646" s="154"/>
      <c r="B2646" s="10"/>
      <c r="C2646"/>
      <c r="D2646" s="66"/>
      <c r="E2646"/>
      <c r="F2646"/>
    </row>
    <row r="2647" spans="1:6" s="343" customFormat="1" x14ac:dyDescent="0.3">
      <c r="A2647" s="154"/>
      <c r="B2647" s="10"/>
      <c r="C2647"/>
      <c r="D2647" s="66"/>
      <c r="E2647"/>
      <c r="F2647"/>
    </row>
    <row r="2648" spans="1:6" s="343" customFormat="1" x14ac:dyDescent="0.3">
      <c r="A2648" s="154"/>
      <c r="B2648" s="10"/>
      <c r="C2648"/>
      <c r="D2648" s="66"/>
      <c r="E2648"/>
      <c r="F2648"/>
    </row>
    <row r="2649" spans="1:6" s="343" customFormat="1" x14ac:dyDescent="0.3">
      <c r="A2649" s="154"/>
      <c r="B2649" s="10"/>
      <c r="C2649"/>
      <c r="D2649" s="66"/>
      <c r="E2649"/>
      <c r="F2649"/>
    </row>
    <row r="2650" spans="1:6" s="343" customFormat="1" x14ac:dyDescent="0.3">
      <c r="A2650" s="154"/>
      <c r="B2650" s="10"/>
      <c r="C2650"/>
      <c r="D2650" s="66"/>
      <c r="E2650"/>
      <c r="F2650"/>
    </row>
    <row r="2651" spans="1:6" s="343" customFormat="1" x14ac:dyDescent="0.3">
      <c r="A2651" s="154"/>
      <c r="B2651" s="10"/>
      <c r="C2651"/>
      <c r="D2651" s="66"/>
      <c r="E2651"/>
      <c r="F2651"/>
    </row>
    <row r="2652" spans="1:6" s="343" customFormat="1" x14ac:dyDescent="0.3">
      <c r="A2652" s="154"/>
      <c r="B2652" s="10"/>
      <c r="C2652"/>
      <c r="D2652" s="66"/>
      <c r="E2652"/>
      <c r="F2652"/>
    </row>
    <row r="2653" spans="1:6" s="343" customFormat="1" x14ac:dyDescent="0.3">
      <c r="A2653" s="154"/>
      <c r="B2653" s="10"/>
      <c r="C2653"/>
      <c r="D2653" s="66"/>
      <c r="E2653"/>
      <c r="F2653"/>
    </row>
    <row r="2654" spans="1:6" s="343" customFormat="1" x14ac:dyDescent="0.3">
      <c r="A2654" s="154"/>
      <c r="B2654" s="10"/>
      <c r="C2654"/>
      <c r="D2654" s="66"/>
      <c r="E2654"/>
      <c r="F2654"/>
    </row>
    <row r="2655" spans="1:6" s="343" customFormat="1" x14ac:dyDescent="0.3">
      <c r="A2655" s="154"/>
      <c r="B2655" s="10"/>
      <c r="C2655"/>
      <c r="D2655" s="66"/>
      <c r="E2655"/>
      <c r="F2655"/>
    </row>
    <row r="2656" spans="1:6" s="343" customFormat="1" x14ac:dyDescent="0.3">
      <c r="A2656" s="154"/>
      <c r="B2656" s="10"/>
      <c r="C2656"/>
      <c r="D2656" s="66"/>
      <c r="E2656"/>
      <c r="F2656"/>
    </row>
    <row r="2657" spans="1:6" s="343" customFormat="1" x14ac:dyDescent="0.3">
      <c r="A2657" s="154"/>
      <c r="B2657" s="10"/>
      <c r="C2657"/>
      <c r="D2657" s="66"/>
      <c r="E2657"/>
      <c r="F2657"/>
    </row>
    <row r="2658" spans="1:6" s="343" customFormat="1" x14ac:dyDescent="0.3">
      <c r="A2658" s="154"/>
      <c r="B2658" s="10"/>
      <c r="C2658"/>
      <c r="D2658" s="66"/>
      <c r="E2658"/>
      <c r="F2658"/>
    </row>
    <row r="2659" spans="1:6" s="343" customFormat="1" x14ac:dyDescent="0.3">
      <c r="A2659" s="154"/>
      <c r="B2659" s="10"/>
      <c r="C2659"/>
      <c r="D2659" s="66"/>
      <c r="E2659"/>
      <c r="F2659"/>
    </row>
    <row r="2660" spans="1:6" s="343" customFormat="1" x14ac:dyDescent="0.3">
      <c r="A2660" s="154"/>
      <c r="B2660" s="10"/>
      <c r="C2660"/>
      <c r="D2660" s="66"/>
      <c r="E2660"/>
      <c r="F2660"/>
    </row>
    <row r="2661" spans="1:6" s="343" customFormat="1" x14ac:dyDescent="0.3">
      <c r="A2661" s="154"/>
      <c r="B2661" s="10"/>
      <c r="C2661"/>
      <c r="D2661" s="66"/>
      <c r="E2661"/>
      <c r="F2661"/>
    </row>
    <row r="2662" spans="1:6" s="343" customFormat="1" x14ac:dyDescent="0.3">
      <c r="A2662" s="154"/>
      <c r="B2662" s="10"/>
      <c r="C2662"/>
      <c r="D2662" s="66"/>
      <c r="E2662"/>
      <c r="F2662"/>
    </row>
    <row r="2663" spans="1:6" s="343" customFormat="1" x14ac:dyDescent="0.3">
      <c r="A2663" s="154"/>
      <c r="B2663" s="10"/>
      <c r="C2663"/>
      <c r="D2663" s="66"/>
      <c r="E2663"/>
      <c r="F2663"/>
    </row>
    <row r="2664" spans="1:6" s="343" customFormat="1" x14ac:dyDescent="0.3">
      <c r="A2664" s="154"/>
      <c r="B2664" s="10"/>
      <c r="C2664"/>
      <c r="D2664" s="66"/>
      <c r="E2664"/>
      <c r="F2664"/>
    </row>
    <row r="2665" spans="1:6" s="343" customFormat="1" x14ac:dyDescent="0.3">
      <c r="A2665" s="154"/>
      <c r="B2665" s="10"/>
      <c r="C2665"/>
      <c r="D2665" s="66"/>
      <c r="E2665"/>
      <c r="F2665"/>
    </row>
    <row r="2666" spans="1:6" s="343" customFormat="1" x14ac:dyDescent="0.3">
      <c r="A2666" s="154"/>
      <c r="B2666" s="10"/>
      <c r="C2666"/>
      <c r="D2666" s="66"/>
      <c r="E2666"/>
      <c r="F2666"/>
    </row>
    <row r="2667" spans="1:6" s="343" customFormat="1" x14ac:dyDescent="0.3">
      <c r="A2667" s="154"/>
      <c r="B2667" s="10"/>
      <c r="C2667"/>
      <c r="D2667" s="66"/>
      <c r="E2667"/>
      <c r="F2667"/>
    </row>
    <row r="2668" spans="1:6" s="343" customFormat="1" x14ac:dyDescent="0.3">
      <c r="A2668" s="154"/>
      <c r="B2668" s="10"/>
      <c r="C2668"/>
      <c r="D2668" s="66"/>
      <c r="E2668"/>
      <c r="F2668"/>
    </row>
    <row r="2669" spans="1:6" s="343" customFormat="1" x14ac:dyDescent="0.3">
      <c r="A2669" s="154"/>
      <c r="B2669" s="10"/>
      <c r="C2669"/>
      <c r="D2669" s="66"/>
      <c r="E2669"/>
      <c r="F2669"/>
    </row>
    <row r="2670" spans="1:6" s="343" customFormat="1" x14ac:dyDescent="0.3">
      <c r="A2670" s="154"/>
      <c r="B2670" s="10"/>
      <c r="C2670"/>
      <c r="D2670" s="66"/>
      <c r="E2670"/>
      <c r="F2670"/>
    </row>
    <row r="2671" spans="1:6" s="343" customFormat="1" x14ac:dyDescent="0.3">
      <c r="A2671" s="154"/>
      <c r="B2671" s="10"/>
      <c r="C2671"/>
      <c r="D2671" s="66"/>
      <c r="E2671"/>
      <c r="F2671"/>
    </row>
    <row r="2672" spans="1:6" s="343" customFormat="1" x14ac:dyDescent="0.3">
      <c r="A2672" s="154"/>
      <c r="B2672" s="10"/>
      <c r="C2672"/>
      <c r="D2672" s="66"/>
      <c r="E2672"/>
      <c r="F2672"/>
    </row>
    <row r="2673" spans="1:6" s="343" customFormat="1" x14ac:dyDescent="0.3">
      <c r="A2673" s="154"/>
      <c r="B2673" s="10"/>
      <c r="C2673"/>
      <c r="D2673" s="66"/>
      <c r="E2673"/>
      <c r="F2673"/>
    </row>
    <row r="2674" spans="1:6" s="343" customFormat="1" x14ac:dyDescent="0.3">
      <c r="A2674" s="154"/>
      <c r="B2674" s="10"/>
      <c r="C2674"/>
      <c r="D2674" s="66"/>
      <c r="E2674"/>
      <c r="F2674"/>
    </row>
    <row r="2675" spans="1:6" s="343" customFormat="1" x14ac:dyDescent="0.3">
      <c r="A2675" s="154"/>
      <c r="B2675" s="10"/>
      <c r="C2675"/>
      <c r="D2675" s="66"/>
      <c r="E2675"/>
      <c r="F2675"/>
    </row>
    <row r="2676" spans="1:6" s="343" customFormat="1" x14ac:dyDescent="0.3">
      <c r="A2676" s="154"/>
      <c r="B2676" s="10"/>
      <c r="C2676"/>
      <c r="D2676" s="66"/>
      <c r="E2676"/>
      <c r="F2676"/>
    </row>
    <row r="2677" spans="1:6" s="343" customFormat="1" x14ac:dyDescent="0.3">
      <c r="A2677" s="154"/>
      <c r="B2677" s="10"/>
      <c r="C2677"/>
      <c r="D2677" s="66"/>
      <c r="E2677"/>
      <c r="F2677"/>
    </row>
    <row r="2678" spans="1:6" s="343" customFormat="1" x14ac:dyDescent="0.3">
      <c r="A2678" s="154"/>
      <c r="B2678" s="10"/>
      <c r="C2678"/>
      <c r="D2678" s="66"/>
      <c r="E2678"/>
      <c r="F2678"/>
    </row>
    <row r="2679" spans="1:6" s="343" customFormat="1" x14ac:dyDescent="0.3">
      <c r="A2679" s="154"/>
      <c r="B2679" s="10"/>
      <c r="C2679"/>
      <c r="D2679" s="66"/>
      <c r="E2679"/>
      <c r="F2679"/>
    </row>
    <row r="2680" spans="1:6" s="342" customFormat="1" x14ac:dyDescent="0.3">
      <c r="A2680" s="154"/>
      <c r="B2680" s="10"/>
      <c r="C2680"/>
      <c r="D2680" s="66"/>
      <c r="E2680"/>
      <c r="F2680"/>
    </row>
    <row r="2681" spans="1:6" s="342" customFormat="1" x14ac:dyDescent="0.3">
      <c r="A2681" s="154"/>
      <c r="B2681" s="10"/>
      <c r="C2681"/>
      <c r="D2681" s="66"/>
      <c r="E2681"/>
      <c r="F2681"/>
    </row>
    <row r="2682" spans="1:6" s="342" customFormat="1" x14ac:dyDescent="0.3">
      <c r="A2682" s="154"/>
      <c r="B2682" s="10"/>
      <c r="C2682"/>
      <c r="D2682" s="66"/>
      <c r="E2682"/>
      <c r="F2682"/>
    </row>
    <row r="2683" spans="1:6" s="342" customFormat="1" x14ac:dyDescent="0.3">
      <c r="A2683" s="154"/>
      <c r="B2683" s="10"/>
      <c r="C2683"/>
      <c r="D2683" s="66"/>
      <c r="E2683"/>
      <c r="F2683"/>
    </row>
    <row r="2684" spans="1:6" s="342" customFormat="1" x14ac:dyDescent="0.3">
      <c r="A2684" s="154"/>
      <c r="B2684" s="10"/>
      <c r="C2684"/>
      <c r="D2684" s="66"/>
      <c r="E2684"/>
      <c r="F2684"/>
    </row>
    <row r="2685" spans="1:6" s="342" customFormat="1" x14ac:dyDescent="0.3">
      <c r="A2685" s="154"/>
      <c r="B2685" s="10"/>
      <c r="C2685"/>
      <c r="D2685" s="66"/>
      <c r="E2685"/>
      <c r="F2685"/>
    </row>
    <row r="2686" spans="1:6" s="342" customFormat="1" x14ac:dyDescent="0.3">
      <c r="A2686" s="154"/>
      <c r="B2686" s="10"/>
      <c r="C2686"/>
      <c r="D2686" s="66"/>
      <c r="E2686"/>
      <c r="F2686"/>
    </row>
    <row r="2687" spans="1:6" s="342" customFormat="1" x14ac:dyDescent="0.3">
      <c r="A2687" s="154"/>
      <c r="B2687" s="10"/>
      <c r="C2687"/>
      <c r="D2687" s="66"/>
      <c r="E2687"/>
      <c r="F2687"/>
    </row>
    <row r="2688" spans="1:6" s="342" customFormat="1" x14ac:dyDescent="0.3">
      <c r="A2688" s="154"/>
      <c r="B2688" s="10"/>
      <c r="C2688"/>
      <c r="D2688" s="66"/>
      <c r="E2688"/>
      <c r="F2688"/>
    </row>
    <row r="2689" spans="1:6" s="342" customFormat="1" x14ac:dyDescent="0.3">
      <c r="A2689" s="154"/>
      <c r="B2689" s="10"/>
      <c r="C2689"/>
      <c r="D2689" s="66"/>
      <c r="E2689"/>
      <c r="F2689"/>
    </row>
    <row r="2690" spans="1:6" s="342" customFormat="1" x14ac:dyDescent="0.3">
      <c r="A2690" s="154"/>
      <c r="B2690" s="10"/>
      <c r="C2690"/>
      <c r="D2690" s="66"/>
      <c r="E2690"/>
      <c r="F2690"/>
    </row>
    <row r="2691" spans="1:6" s="342" customFormat="1" x14ac:dyDescent="0.3">
      <c r="A2691" s="154"/>
      <c r="B2691" s="10"/>
      <c r="C2691"/>
      <c r="D2691" s="66"/>
      <c r="E2691"/>
      <c r="F2691"/>
    </row>
    <row r="2692" spans="1:6" s="342" customFormat="1" x14ac:dyDescent="0.3">
      <c r="A2692" s="154"/>
      <c r="B2692" s="10"/>
      <c r="C2692"/>
      <c r="D2692" s="66"/>
      <c r="E2692"/>
      <c r="F2692"/>
    </row>
    <row r="2693" spans="1:6" s="342" customFormat="1" x14ac:dyDescent="0.3">
      <c r="A2693" s="154"/>
      <c r="B2693" s="10"/>
      <c r="C2693"/>
      <c r="D2693" s="66"/>
      <c r="E2693"/>
      <c r="F2693"/>
    </row>
    <row r="2694" spans="1:6" s="342" customFormat="1" x14ac:dyDescent="0.3">
      <c r="A2694" s="154"/>
      <c r="B2694" s="10"/>
      <c r="C2694"/>
      <c r="D2694" s="66"/>
      <c r="E2694"/>
      <c r="F2694"/>
    </row>
    <row r="2695" spans="1:6" s="343" customFormat="1" x14ac:dyDescent="0.3">
      <c r="A2695" s="154"/>
      <c r="B2695" s="10"/>
      <c r="C2695"/>
      <c r="D2695" s="66"/>
      <c r="E2695"/>
      <c r="F2695"/>
    </row>
    <row r="2696" spans="1:6" s="343" customFormat="1" x14ac:dyDescent="0.3">
      <c r="A2696" s="154"/>
      <c r="B2696" s="10"/>
      <c r="C2696"/>
      <c r="D2696" s="66"/>
      <c r="E2696"/>
      <c r="F2696"/>
    </row>
    <row r="2697" spans="1:6" s="343" customFormat="1" x14ac:dyDescent="0.3">
      <c r="A2697" s="154"/>
      <c r="B2697" s="10"/>
      <c r="C2697"/>
      <c r="D2697" s="66"/>
      <c r="E2697"/>
      <c r="F2697"/>
    </row>
    <row r="2698" spans="1:6" s="343" customFormat="1" x14ac:dyDescent="0.3">
      <c r="A2698" s="154"/>
      <c r="B2698" s="10"/>
      <c r="C2698"/>
      <c r="D2698" s="66"/>
      <c r="E2698"/>
      <c r="F2698"/>
    </row>
    <row r="2699" spans="1:6" s="148" customFormat="1" ht="13.5" customHeight="1" x14ac:dyDescent="0.3">
      <c r="A2699" s="154"/>
      <c r="B2699" s="10"/>
      <c r="C2699"/>
      <c r="D2699" s="66"/>
      <c r="E2699"/>
      <c r="F2699"/>
    </row>
    <row r="2700" spans="1:6" s="343" customFormat="1" x14ac:dyDescent="0.3">
      <c r="A2700" s="154"/>
      <c r="B2700" s="10"/>
      <c r="C2700"/>
      <c r="D2700" s="66"/>
      <c r="E2700"/>
      <c r="F2700"/>
    </row>
    <row r="2701" spans="1:6" s="343" customFormat="1" x14ac:dyDescent="0.3">
      <c r="A2701" s="154"/>
      <c r="B2701" s="10"/>
      <c r="C2701"/>
      <c r="D2701" s="66"/>
      <c r="E2701"/>
      <c r="F2701"/>
    </row>
    <row r="2702" spans="1:6" s="343" customFormat="1" x14ac:dyDescent="0.3">
      <c r="A2702" s="154"/>
      <c r="B2702" s="10"/>
      <c r="C2702"/>
      <c r="D2702" s="66"/>
      <c r="E2702"/>
      <c r="F2702"/>
    </row>
    <row r="2703" spans="1:6" s="343" customFormat="1" ht="29.25" customHeight="1" x14ac:dyDescent="0.3">
      <c r="A2703" s="154"/>
      <c r="B2703" s="10"/>
      <c r="C2703"/>
      <c r="D2703" s="66"/>
      <c r="E2703"/>
      <c r="F2703"/>
    </row>
    <row r="2704" spans="1:6" s="343" customFormat="1" x14ac:dyDescent="0.3">
      <c r="A2704" s="154"/>
      <c r="B2704" s="10"/>
      <c r="C2704"/>
      <c r="D2704" s="66"/>
      <c r="E2704"/>
      <c r="F2704"/>
    </row>
    <row r="2705" spans="1:6" s="343" customFormat="1" ht="12" customHeight="1" x14ac:dyDescent="0.3">
      <c r="A2705" s="154"/>
      <c r="B2705" s="10"/>
      <c r="C2705"/>
      <c r="D2705" s="66"/>
      <c r="E2705"/>
      <c r="F2705"/>
    </row>
    <row r="2706" spans="1:6" s="343" customFormat="1" ht="12" customHeight="1" x14ac:dyDescent="0.3">
      <c r="A2706" s="154"/>
      <c r="B2706" s="10"/>
      <c r="C2706"/>
      <c r="D2706" s="66"/>
      <c r="E2706"/>
      <c r="F2706"/>
    </row>
    <row r="2707" spans="1:6" s="343" customFormat="1" x14ac:dyDescent="0.3">
      <c r="A2707" s="154"/>
      <c r="B2707" s="10"/>
      <c r="C2707"/>
      <c r="D2707" s="66"/>
      <c r="E2707"/>
      <c r="F2707"/>
    </row>
    <row r="2708" spans="1:6" s="343" customFormat="1" x14ac:dyDescent="0.3">
      <c r="A2708" s="154"/>
      <c r="B2708" s="10"/>
      <c r="C2708"/>
      <c r="D2708" s="66"/>
      <c r="E2708"/>
      <c r="F2708"/>
    </row>
    <row r="2709" spans="1:6" s="343" customFormat="1" x14ac:dyDescent="0.3">
      <c r="A2709" s="154"/>
      <c r="B2709" s="10"/>
      <c r="C2709"/>
      <c r="D2709" s="66"/>
      <c r="E2709"/>
      <c r="F2709"/>
    </row>
    <row r="2710" spans="1:6" s="343" customFormat="1" x14ac:dyDescent="0.3">
      <c r="A2710" s="154"/>
      <c r="B2710" s="10"/>
      <c r="C2710"/>
      <c r="D2710" s="66"/>
      <c r="E2710"/>
      <c r="F2710"/>
    </row>
    <row r="2711" spans="1:6" s="343" customFormat="1" x14ac:dyDescent="0.3">
      <c r="A2711" s="154"/>
      <c r="B2711" s="10"/>
      <c r="C2711"/>
      <c r="D2711" s="66"/>
      <c r="E2711"/>
      <c r="F2711"/>
    </row>
    <row r="2712" spans="1:6" s="148" customFormat="1" x14ac:dyDescent="0.3">
      <c r="A2712" s="154"/>
      <c r="B2712" s="10"/>
      <c r="C2712"/>
      <c r="D2712" s="66"/>
      <c r="E2712"/>
      <c r="F2712"/>
    </row>
    <row r="2713" spans="1:6" s="148" customFormat="1" x14ac:dyDescent="0.3">
      <c r="A2713" s="154"/>
      <c r="B2713" s="10"/>
      <c r="C2713"/>
      <c r="D2713" s="66"/>
      <c r="E2713"/>
      <c r="F2713"/>
    </row>
    <row r="2714" spans="1:6" s="148" customFormat="1" x14ac:dyDescent="0.3">
      <c r="A2714" s="154"/>
      <c r="B2714" s="10"/>
      <c r="C2714"/>
      <c r="D2714" s="66"/>
      <c r="E2714"/>
      <c r="F2714"/>
    </row>
    <row r="2715" spans="1:6" s="343" customFormat="1" x14ac:dyDescent="0.3">
      <c r="A2715" s="154"/>
      <c r="B2715" s="10"/>
      <c r="C2715"/>
      <c r="D2715" s="66"/>
      <c r="E2715"/>
      <c r="F2715"/>
    </row>
    <row r="2716" spans="1:6" s="343" customFormat="1" x14ac:dyDescent="0.3">
      <c r="A2716" s="154"/>
      <c r="B2716" s="10"/>
      <c r="C2716"/>
      <c r="D2716" s="66"/>
      <c r="E2716"/>
      <c r="F2716"/>
    </row>
    <row r="2717" spans="1:6" s="343" customFormat="1" x14ac:dyDescent="0.3">
      <c r="A2717" s="154"/>
      <c r="B2717" s="10"/>
      <c r="C2717"/>
      <c r="D2717" s="66"/>
      <c r="E2717"/>
      <c r="F2717"/>
    </row>
    <row r="2718" spans="1:6" s="343" customFormat="1" ht="29.25" customHeight="1" x14ac:dyDescent="0.3">
      <c r="A2718" s="154"/>
      <c r="B2718" s="10"/>
      <c r="C2718"/>
      <c r="D2718" s="66"/>
      <c r="E2718"/>
      <c r="F2718"/>
    </row>
    <row r="2719" spans="1:6" s="343" customFormat="1" x14ac:dyDescent="0.3">
      <c r="A2719" s="154"/>
      <c r="B2719" s="10"/>
      <c r="C2719"/>
      <c r="D2719" s="66"/>
      <c r="E2719"/>
      <c r="F2719"/>
    </row>
    <row r="2720" spans="1:6" s="343" customFormat="1" ht="12" customHeight="1" x14ac:dyDescent="0.3">
      <c r="A2720" s="154"/>
      <c r="B2720" s="10"/>
      <c r="C2720"/>
      <c r="D2720" s="66"/>
      <c r="E2720"/>
      <c r="F2720"/>
    </row>
    <row r="2721" spans="1:6" s="343" customFormat="1" ht="12" customHeight="1" x14ac:dyDescent="0.3">
      <c r="A2721" s="154"/>
      <c r="B2721" s="10"/>
      <c r="C2721"/>
      <c r="D2721" s="66"/>
      <c r="E2721"/>
      <c r="F2721"/>
    </row>
    <row r="2722" spans="1:6" s="343" customFormat="1" x14ac:dyDescent="0.3">
      <c r="A2722" s="154"/>
      <c r="B2722" s="10"/>
      <c r="C2722"/>
      <c r="D2722" s="66"/>
      <c r="E2722"/>
      <c r="F2722"/>
    </row>
    <row r="2723" spans="1:6" s="343" customFormat="1" x14ac:dyDescent="0.3">
      <c r="A2723" s="154"/>
      <c r="B2723" s="10"/>
      <c r="C2723"/>
      <c r="D2723" s="66"/>
      <c r="E2723"/>
      <c r="F2723"/>
    </row>
    <row r="2724" spans="1:6" s="343" customFormat="1" x14ac:dyDescent="0.3">
      <c r="A2724" s="154"/>
      <c r="B2724" s="10"/>
      <c r="C2724"/>
      <c r="D2724" s="66"/>
      <c r="E2724"/>
      <c r="F2724"/>
    </row>
    <row r="2725" spans="1:6" s="343" customFormat="1" x14ac:dyDescent="0.3">
      <c r="A2725" s="154"/>
      <c r="B2725" s="10"/>
      <c r="C2725"/>
      <c r="D2725" s="66"/>
      <c r="E2725"/>
      <c r="F2725"/>
    </row>
    <row r="2726" spans="1:6" s="343" customFormat="1" x14ac:dyDescent="0.3">
      <c r="A2726" s="154"/>
      <c r="B2726" s="10"/>
      <c r="C2726"/>
      <c r="D2726" s="66"/>
      <c r="E2726"/>
      <c r="F2726"/>
    </row>
    <row r="2727" spans="1:6" s="343" customFormat="1" x14ac:dyDescent="0.3">
      <c r="A2727" s="154"/>
      <c r="B2727" s="10"/>
      <c r="C2727"/>
      <c r="D2727" s="66"/>
      <c r="E2727"/>
      <c r="F2727"/>
    </row>
    <row r="2728" spans="1:6" s="343" customFormat="1" x14ac:dyDescent="0.3">
      <c r="A2728" s="154"/>
      <c r="B2728" s="10"/>
      <c r="C2728"/>
      <c r="D2728" s="66"/>
      <c r="E2728"/>
      <c r="F2728"/>
    </row>
    <row r="2729" spans="1:6" s="343" customFormat="1" x14ac:dyDescent="0.3">
      <c r="A2729" s="154"/>
      <c r="B2729" s="10"/>
      <c r="C2729"/>
      <c r="D2729" s="66"/>
      <c r="E2729"/>
      <c r="F2729"/>
    </row>
    <row r="2730" spans="1:6" s="343" customFormat="1" x14ac:dyDescent="0.3">
      <c r="A2730" s="154"/>
      <c r="B2730" s="10"/>
      <c r="C2730"/>
      <c r="D2730" s="66"/>
      <c r="E2730"/>
      <c r="F2730"/>
    </row>
    <row r="2731" spans="1:6" s="343" customFormat="1" x14ac:dyDescent="0.3">
      <c r="A2731" s="154"/>
      <c r="B2731" s="10"/>
      <c r="C2731"/>
      <c r="D2731" s="66"/>
      <c r="E2731"/>
      <c r="F2731"/>
    </row>
    <row r="2732" spans="1:6" s="343" customFormat="1" x14ac:dyDescent="0.3">
      <c r="A2732" s="154"/>
      <c r="B2732" s="10"/>
      <c r="C2732"/>
      <c r="D2732" s="66"/>
      <c r="E2732"/>
      <c r="F2732"/>
    </row>
    <row r="2733" spans="1:6" s="343" customFormat="1" x14ac:dyDescent="0.3">
      <c r="A2733" s="154"/>
      <c r="B2733" s="10"/>
      <c r="C2733"/>
      <c r="D2733" s="66"/>
      <c r="E2733"/>
      <c r="F2733"/>
    </row>
    <row r="2734" spans="1:6" s="343" customFormat="1" x14ac:dyDescent="0.3">
      <c r="A2734" s="154"/>
      <c r="B2734" s="10"/>
      <c r="C2734"/>
      <c r="D2734" s="66"/>
      <c r="E2734"/>
      <c r="F2734"/>
    </row>
    <row r="2735" spans="1:6" s="343" customFormat="1" x14ac:dyDescent="0.3">
      <c r="A2735" s="154"/>
      <c r="B2735" s="10"/>
      <c r="C2735"/>
      <c r="D2735" s="66"/>
      <c r="E2735"/>
      <c r="F2735"/>
    </row>
    <row r="2736" spans="1:6" s="343" customFormat="1" x14ac:dyDescent="0.3">
      <c r="A2736" s="154"/>
      <c r="B2736" s="10"/>
      <c r="C2736"/>
      <c r="D2736" s="66"/>
      <c r="E2736"/>
      <c r="F2736"/>
    </row>
    <row r="2737" spans="1:6" s="343" customFormat="1" x14ac:dyDescent="0.3">
      <c r="A2737" s="154"/>
      <c r="B2737" s="10"/>
      <c r="C2737"/>
      <c r="D2737" s="66"/>
      <c r="E2737"/>
      <c r="F2737"/>
    </row>
    <row r="2738" spans="1:6" s="343" customFormat="1" x14ac:dyDescent="0.3">
      <c r="A2738" s="154"/>
      <c r="B2738" s="10"/>
      <c r="C2738"/>
      <c r="D2738" s="66"/>
      <c r="E2738"/>
      <c r="F2738"/>
    </row>
    <row r="2739" spans="1:6" s="343" customFormat="1" x14ac:dyDescent="0.3">
      <c r="A2739" s="154"/>
      <c r="B2739" s="10"/>
      <c r="C2739"/>
      <c r="D2739" s="66"/>
      <c r="E2739"/>
      <c r="F2739"/>
    </row>
    <row r="2740" spans="1:6" s="343" customFormat="1" x14ac:dyDescent="0.3">
      <c r="A2740" s="154"/>
      <c r="B2740" s="10"/>
      <c r="C2740"/>
      <c r="D2740" s="66"/>
      <c r="E2740"/>
      <c r="F2740"/>
    </row>
    <row r="2741" spans="1:6" s="343" customFormat="1" x14ac:dyDescent="0.3">
      <c r="A2741" s="154"/>
      <c r="B2741" s="10"/>
      <c r="C2741"/>
      <c r="D2741" s="66"/>
      <c r="E2741"/>
      <c r="F2741"/>
    </row>
    <row r="2742" spans="1:6" s="343" customFormat="1" x14ac:dyDescent="0.3">
      <c r="A2742" s="154"/>
      <c r="B2742" s="10"/>
      <c r="C2742"/>
      <c r="D2742" s="66"/>
      <c r="E2742"/>
      <c r="F2742"/>
    </row>
    <row r="2743" spans="1:6" s="343" customFormat="1" x14ac:dyDescent="0.3">
      <c r="A2743" s="154"/>
      <c r="B2743" s="10"/>
      <c r="C2743"/>
      <c r="D2743" s="66"/>
      <c r="E2743"/>
      <c r="F2743"/>
    </row>
    <row r="2744" spans="1:6" s="343" customFormat="1" x14ac:dyDescent="0.3">
      <c r="A2744" s="154"/>
      <c r="B2744" s="10"/>
      <c r="C2744"/>
      <c r="D2744" s="66"/>
      <c r="E2744"/>
      <c r="F2744"/>
    </row>
    <row r="2745" spans="1:6" s="343" customFormat="1" x14ac:dyDescent="0.3">
      <c r="A2745" s="154"/>
      <c r="B2745" s="10"/>
      <c r="C2745"/>
      <c r="D2745" s="66"/>
      <c r="E2745"/>
      <c r="F2745"/>
    </row>
    <row r="2746" spans="1:6" s="343" customFormat="1" x14ac:dyDescent="0.3">
      <c r="A2746" s="154"/>
      <c r="B2746" s="10"/>
      <c r="C2746"/>
      <c r="D2746" s="66"/>
      <c r="E2746"/>
      <c r="F2746"/>
    </row>
    <row r="2747" spans="1:6" s="343" customFormat="1" x14ac:dyDescent="0.3">
      <c r="A2747" s="154"/>
      <c r="B2747" s="10"/>
      <c r="C2747"/>
      <c r="D2747" s="66"/>
      <c r="E2747"/>
      <c r="F2747"/>
    </row>
    <row r="2748" spans="1:6" s="343" customFormat="1" x14ac:dyDescent="0.3">
      <c r="A2748" s="154"/>
      <c r="B2748" s="10"/>
      <c r="C2748"/>
      <c r="D2748" s="66"/>
      <c r="E2748"/>
      <c r="F2748"/>
    </row>
    <row r="2749" spans="1:6" s="343" customFormat="1" x14ac:dyDescent="0.3">
      <c r="A2749" s="154"/>
      <c r="B2749" s="10"/>
      <c r="C2749"/>
      <c r="D2749" s="66"/>
      <c r="E2749"/>
      <c r="F2749"/>
    </row>
    <row r="2750" spans="1:6" s="343" customFormat="1" x14ac:dyDescent="0.3">
      <c r="A2750" s="154"/>
      <c r="B2750" s="10"/>
      <c r="C2750"/>
      <c r="D2750" s="66"/>
      <c r="E2750"/>
      <c r="F2750"/>
    </row>
    <row r="2751" spans="1:6" s="343" customFormat="1" x14ac:dyDescent="0.3">
      <c r="A2751" s="154"/>
      <c r="B2751" s="10"/>
      <c r="C2751"/>
      <c r="D2751" s="66"/>
      <c r="E2751"/>
      <c r="F2751"/>
    </row>
    <row r="2752" spans="1:6" s="343" customFormat="1" x14ac:dyDescent="0.3">
      <c r="A2752" s="154"/>
      <c r="B2752" s="10"/>
      <c r="C2752"/>
      <c r="D2752" s="66"/>
      <c r="E2752"/>
      <c r="F2752"/>
    </row>
    <row r="2753" spans="1:6" s="343" customFormat="1" x14ac:dyDescent="0.3">
      <c r="A2753" s="154"/>
      <c r="B2753" s="10"/>
      <c r="C2753"/>
      <c r="D2753" s="66"/>
      <c r="E2753"/>
      <c r="F2753"/>
    </row>
    <row r="2754" spans="1:6" s="343" customFormat="1" x14ac:dyDescent="0.3">
      <c r="A2754" s="154"/>
      <c r="B2754" s="10"/>
      <c r="C2754"/>
      <c r="D2754" s="66"/>
      <c r="E2754"/>
      <c r="F2754"/>
    </row>
    <row r="2755" spans="1:6" s="343" customFormat="1" x14ac:dyDescent="0.3">
      <c r="A2755" s="154"/>
      <c r="B2755" s="10"/>
      <c r="C2755"/>
      <c r="D2755" s="66"/>
      <c r="E2755"/>
      <c r="F2755"/>
    </row>
    <row r="2756" spans="1:6" s="343" customFormat="1" x14ac:dyDescent="0.3">
      <c r="A2756" s="154"/>
      <c r="B2756" s="10"/>
      <c r="C2756"/>
      <c r="D2756" s="66"/>
      <c r="E2756"/>
      <c r="F2756"/>
    </row>
    <row r="2757" spans="1:6" s="343" customFormat="1" x14ac:dyDescent="0.3">
      <c r="A2757" s="154"/>
      <c r="B2757" s="10"/>
      <c r="C2757"/>
      <c r="D2757" s="66"/>
      <c r="E2757"/>
      <c r="F2757"/>
    </row>
    <row r="2758" spans="1:6" s="343" customFormat="1" x14ac:dyDescent="0.3">
      <c r="A2758" s="154"/>
      <c r="B2758" s="10"/>
      <c r="C2758"/>
      <c r="D2758" s="66"/>
      <c r="E2758"/>
      <c r="F2758"/>
    </row>
    <row r="2759" spans="1:6" s="343" customFormat="1" x14ac:dyDescent="0.3">
      <c r="A2759" s="154"/>
      <c r="B2759" s="10"/>
      <c r="C2759"/>
      <c r="D2759" s="66"/>
      <c r="E2759"/>
      <c r="F2759"/>
    </row>
    <row r="2760" spans="1:6" s="343" customFormat="1" x14ac:dyDescent="0.3">
      <c r="A2760" s="154"/>
      <c r="B2760" s="10"/>
      <c r="C2760"/>
      <c r="D2760" s="66"/>
      <c r="E2760"/>
      <c r="F2760"/>
    </row>
    <row r="2761" spans="1:6" s="343" customFormat="1" x14ac:dyDescent="0.3">
      <c r="A2761" s="154"/>
      <c r="B2761" s="10"/>
      <c r="C2761"/>
      <c r="D2761" s="66"/>
      <c r="E2761"/>
      <c r="F2761"/>
    </row>
    <row r="2762" spans="1:6" s="343" customFormat="1" x14ac:dyDescent="0.3">
      <c r="A2762" s="154"/>
      <c r="B2762" s="10"/>
      <c r="C2762"/>
      <c r="D2762" s="66"/>
      <c r="E2762"/>
      <c r="F2762"/>
    </row>
    <row r="2763" spans="1:6" s="343" customFormat="1" x14ac:dyDescent="0.3">
      <c r="A2763" s="154"/>
      <c r="B2763" s="10"/>
      <c r="C2763"/>
      <c r="D2763" s="66"/>
      <c r="E2763"/>
      <c r="F2763"/>
    </row>
    <row r="2764" spans="1:6" s="343" customFormat="1" x14ac:dyDescent="0.3">
      <c r="A2764" s="154"/>
      <c r="B2764" s="10"/>
      <c r="C2764"/>
      <c r="D2764" s="66"/>
      <c r="E2764"/>
      <c r="F2764"/>
    </row>
    <row r="2765" spans="1:6" s="343" customFormat="1" x14ac:dyDescent="0.3">
      <c r="A2765" s="154"/>
      <c r="B2765" s="10"/>
      <c r="C2765"/>
      <c r="D2765" s="66"/>
      <c r="E2765"/>
      <c r="F2765"/>
    </row>
    <row r="2766" spans="1:6" s="343" customFormat="1" x14ac:dyDescent="0.3">
      <c r="A2766" s="154"/>
      <c r="B2766" s="10"/>
      <c r="C2766"/>
      <c r="D2766" s="66"/>
      <c r="E2766"/>
      <c r="F2766"/>
    </row>
    <row r="2767" spans="1:6" s="343" customFormat="1" x14ac:dyDescent="0.3">
      <c r="A2767" s="154"/>
      <c r="B2767" s="10"/>
      <c r="C2767"/>
      <c r="D2767" s="66"/>
      <c r="E2767"/>
      <c r="F2767"/>
    </row>
    <row r="2768" spans="1:6" s="343" customFormat="1" x14ac:dyDescent="0.3">
      <c r="A2768" s="154"/>
      <c r="B2768" s="10"/>
      <c r="C2768"/>
      <c r="D2768" s="66"/>
      <c r="E2768"/>
      <c r="F2768"/>
    </row>
    <row r="2769" spans="1:6" s="343" customFormat="1" x14ac:dyDescent="0.3">
      <c r="A2769" s="154"/>
      <c r="B2769" s="10"/>
      <c r="C2769"/>
      <c r="D2769" s="66"/>
      <c r="E2769"/>
      <c r="F2769"/>
    </row>
    <row r="2770" spans="1:6" s="343" customFormat="1" x14ac:dyDescent="0.3">
      <c r="A2770" s="154"/>
      <c r="B2770" s="10"/>
      <c r="C2770"/>
      <c r="D2770" s="66"/>
      <c r="E2770"/>
      <c r="F2770"/>
    </row>
    <row r="2771" spans="1:6" s="343" customFormat="1" x14ac:dyDescent="0.3">
      <c r="A2771" s="154"/>
      <c r="B2771" s="10"/>
      <c r="C2771"/>
      <c r="D2771" s="66"/>
      <c r="E2771"/>
      <c r="F2771"/>
    </row>
    <row r="2772" spans="1:6" s="343" customFormat="1" x14ac:dyDescent="0.3">
      <c r="A2772" s="154"/>
      <c r="B2772" s="10"/>
      <c r="C2772"/>
      <c r="D2772" s="66"/>
      <c r="E2772"/>
      <c r="F2772"/>
    </row>
    <row r="2773" spans="1:6" s="343" customFormat="1" x14ac:dyDescent="0.3">
      <c r="A2773" s="154"/>
      <c r="B2773" s="10"/>
      <c r="C2773"/>
      <c r="D2773" s="66"/>
      <c r="E2773"/>
      <c r="F2773"/>
    </row>
    <row r="2774" spans="1:6" s="342" customFormat="1" x14ac:dyDescent="0.3">
      <c r="A2774" s="154"/>
      <c r="B2774" s="10"/>
      <c r="C2774"/>
      <c r="D2774" s="66"/>
      <c r="E2774"/>
      <c r="F2774"/>
    </row>
    <row r="2775" spans="1:6" s="342" customFormat="1" x14ac:dyDescent="0.3">
      <c r="A2775" s="154"/>
      <c r="B2775" s="10"/>
      <c r="C2775"/>
      <c r="D2775" s="66"/>
      <c r="E2775"/>
      <c r="F2775"/>
    </row>
    <row r="2776" spans="1:6" s="342" customFormat="1" x14ac:dyDescent="0.3">
      <c r="A2776" s="154"/>
      <c r="B2776" s="10"/>
      <c r="C2776"/>
      <c r="D2776" s="66"/>
      <c r="E2776"/>
      <c r="F2776"/>
    </row>
    <row r="2777" spans="1:6" s="342" customFormat="1" x14ac:dyDescent="0.3">
      <c r="A2777" s="154"/>
      <c r="B2777" s="10"/>
      <c r="C2777"/>
      <c r="D2777" s="66"/>
      <c r="E2777"/>
      <c r="F2777"/>
    </row>
    <row r="2778" spans="1:6" s="342" customFormat="1" x14ac:dyDescent="0.3">
      <c r="A2778" s="154"/>
      <c r="B2778" s="10"/>
      <c r="C2778"/>
      <c r="D2778" s="66"/>
      <c r="E2778"/>
      <c r="F2778"/>
    </row>
    <row r="2779" spans="1:6" s="342" customFormat="1" x14ac:dyDescent="0.3">
      <c r="A2779" s="154"/>
      <c r="B2779" s="10"/>
      <c r="C2779"/>
      <c r="D2779" s="66"/>
      <c r="E2779"/>
      <c r="F2779"/>
    </row>
    <row r="2780" spans="1:6" s="342" customFormat="1" x14ac:dyDescent="0.3">
      <c r="A2780" s="154"/>
      <c r="B2780" s="10"/>
      <c r="C2780"/>
      <c r="D2780" s="66"/>
      <c r="E2780"/>
      <c r="F2780"/>
    </row>
    <row r="2781" spans="1:6" s="342" customFormat="1" x14ac:dyDescent="0.3">
      <c r="A2781" s="154"/>
      <c r="B2781" s="10"/>
      <c r="C2781"/>
      <c r="D2781" s="66"/>
      <c r="E2781"/>
      <c r="F2781"/>
    </row>
    <row r="2782" spans="1:6" s="342" customFormat="1" x14ac:dyDescent="0.3">
      <c r="A2782" s="154"/>
      <c r="B2782" s="10"/>
      <c r="C2782"/>
      <c r="D2782" s="66"/>
      <c r="E2782"/>
      <c r="F2782"/>
    </row>
    <row r="2783" spans="1:6" s="342" customFormat="1" x14ac:dyDescent="0.3">
      <c r="A2783" s="154"/>
      <c r="B2783" s="10"/>
      <c r="C2783"/>
      <c r="D2783" s="66"/>
      <c r="E2783"/>
      <c r="F2783"/>
    </row>
    <row r="2784" spans="1:6" s="342" customFormat="1" x14ac:dyDescent="0.3">
      <c r="A2784" s="154"/>
      <c r="B2784" s="10"/>
      <c r="C2784"/>
      <c r="D2784" s="66"/>
      <c r="E2784"/>
      <c r="F2784"/>
    </row>
    <row r="2785" spans="1:6" s="342" customFormat="1" x14ac:dyDescent="0.3">
      <c r="A2785" s="154"/>
      <c r="B2785" s="10"/>
      <c r="C2785"/>
      <c r="D2785" s="66"/>
      <c r="E2785"/>
      <c r="F2785"/>
    </row>
    <row r="2786" spans="1:6" s="342" customFormat="1" x14ac:dyDescent="0.3">
      <c r="A2786" s="154"/>
      <c r="B2786" s="10"/>
      <c r="C2786"/>
      <c r="D2786" s="66"/>
      <c r="E2786"/>
      <c r="F2786"/>
    </row>
    <row r="2787" spans="1:6" s="342" customFormat="1" x14ac:dyDescent="0.3">
      <c r="A2787" s="154"/>
      <c r="B2787" s="10"/>
      <c r="C2787"/>
      <c r="D2787" s="66"/>
      <c r="E2787"/>
      <c r="F2787"/>
    </row>
    <row r="2788" spans="1:6" s="343" customFormat="1" x14ac:dyDescent="0.3">
      <c r="A2788" s="154"/>
      <c r="B2788" s="10"/>
      <c r="C2788"/>
      <c r="D2788" s="66"/>
      <c r="E2788"/>
      <c r="F2788"/>
    </row>
    <row r="2789" spans="1:6" s="343" customFormat="1" x14ac:dyDescent="0.3">
      <c r="A2789" s="154"/>
      <c r="B2789" s="10"/>
      <c r="C2789"/>
      <c r="D2789" s="66"/>
      <c r="E2789"/>
      <c r="F2789"/>
    </row>
    <row r="2790" spans="1:6" s="343" customFormat="1" x14ac:dyDescent="0.3">
      <c r="A2790" s="154"/>
      <c r="B2790" s="10"/>
      <c r="C2790"/>
      <c r="D2790" s="66"/>
      <c r="E2790"/>
      <c r="F2790"/>
    </row>
    <row r="2791" spans="1:6" s="343" customFormat="1" x14ac:dyDescent="0.3">
      <c r="A2791" s="154"/>
      <c r="B2791" s="10"/>
      <c r="C2791"/>
      <c r="D2791" s="66"/>
      <c r="E2791"/>
      <c r="F2791"/>
    </row>
    <row r="2792" spans="1:6" s="343" customFormat="1" x14ac:dyDescent="0.3">
      <c r="A2792" s="154"/>
      <c r="B2792" s="10"/>
      <c r="C2792"/>
      <c r="D2792" s="66"/>
      <c r="E2792"/>
      <c r="F2792"/>
    </row>
    <row r="2793" spans="1:6" s="343" customFormat="1" x14ac:dyDescent="0.3">
      <c r="A2793" s="154"/>
      <c r="B2793" s="10"/>
      <c r="C2793"/>
      <c r="D2793" s="66"/>
      <c r="E2793"/>
      <c r="F2793"/>
    </row>
    <row r="2794" spans="1:6" s="343" customFormat="1" x14ac:dyDescent="0.3">
      <c r="A2794" s="154"/>
      <c r="B2794" s="10"/>
      <c r="C2794"/>
      <c r="D2794" s="66"/>
      <c r="E2794"/>
      <c r="F2794"/>
    </row>
    <row r="2795" spans="1:6" s="343" customFormat="1" x14ac:dyDescent="0.3">
      <c r="A2795" s="154"/>
      <c r="B2795" s="10"/>
      <c r="C2795"/>
      <c r="D2795" s="66"/>
      <c r="E2795"/>
      <c r="F2795"/>
    </row>
    <row r="2796" spans="1:6" s="343" customFormat="1" x14ac:dyDescent="0.3">
      <c r="A2796" s="154"/>
      <c r="B2796" s="10"/>
      <c r="C2796"/>
      <c r="D2796" s="66"/>
      <c r="E2796"/>
      <c r="F2796"/>
    </row>
    <row r="2797" spans="1:6" s="343" customFormat="1" x14ac:dyDescent="0.3">
      <c r="A2797" s="154"/>
      <c r="B2797" s="10"/>
      <c r="C2797"/>
      <c r="D2797" s="66"/>
      <c r="E2797"/>
      <c r="F2797"/>
    </row>
    <row r="2798" spans="1:6" s="343" customFormat="1" x14ac:dyDescent="0.3">
      <c r="A2798" s="154"/>
      <c r="B2798" s="10"/>
      <c r="C2798"/>
      <c r="D2798" s="66"/>
      <c r="E2798"/>
      <c r="F2798"/>
    </row>
    <row r="2799" spans="1:6" s="343" customFormat="1" x14ac:dyDescent="0.3">
      <c r="A2799" s="154"/>
      <c r="B2799" s="10"/>
      <c r="C2799"/>
      <c r="D2799" s="66"/>
      <c r="E2799"/>
      <c r="F2799"/>
    </row>
    <row r="2800" spans="1:6" s="342" customFormat="1" x14ac:dyDescent="0.3">
      <c r="A2800" s="154"/>
      <c r="B2800" s="10"/>
      <c r="C2800"/>
      <c r="D2800" s="66"/>
      <c r="E2800"/>
      <c r="F2800"/>
    </row>
    <row r="2801" spans="1:6" s="343" customFormat="1" x14ac:dyDescent="0.3">
      <c r="A2801" s="154"/>
      <c r="B2801" s="10"/>
      <c r="C2801"/>
      <c r="D2801" s="66"/>
      <c r="E2801"/>
      <c r="F2801"/>
    </row>
    <row r="2802" spans="1:6" s="343" customFormat="1" x14ac:dyDescent="0.3">
      <c r="A2802" s="154"/>
      <c r="B2802" s="10"/>
      <c r="C2802"/>
      <c r="D2802" s="66"/>
      <c r="E2802"/>
      <c r="F2802"/>
    </row>
    <row r="2803" spans="1:6" s="343" customFormat="1" x14ac:dyDescent="0.3">
      <c r="A2803" s="154"/>
      <c r="B2803" s="10"/>
      <c r="C2803"/>
      <c r="D2803" s="66"/>
      <c r="E2803"/>
      <c r="F2803"/>
    </row>
    <row r="2804" spans="1:6" s="148" customFormat="1" x14ac:dyDescent="0.3">
      <c r="A2804" s="154"/>
      <c r="B2804" s="10"/>
      <c r="C2804"/>
      <c r="D2804" s="66"/>
      <c r="E2804"/>
      <c r="F2804"/>
    </row>
    <row r="2805" spans="1:6" s="148" customFormat="1" x14ac:dyDescent="0.3">
      <c r="A2805" s="154"/>
      <c r="B2805" s="10"/>
      <c r="C2805"/>
      <c r="D2805" s="66"/>
      <c r="E2805"/>
      <c r="F2805"/>
    </row>
    <row r="2806" spans="1:6" s="148" customFormat="1" x14ac:dyDescent="0.3">
      <c r="A2806" s="154"/>
      <c r="B2806" s="10"/>
      <c r="C2806"/>
      <c r="D2806" s="66"/>
      <c r="E2806"/>
      <c r="F2806"/>
    </row>
    <row r="2807" spans="1:6" s="343" customFormat="1" x14ac:dyDescent="0.3">
      <c r="A2807" s="154"/>
      <c r="B2807" s="10"/>
      <c r="C2807"/>
      <c r="D2807" s="66"/>
      <c r="E2807"/>
      <c r="F2807"/>
    </row>
    <row r="2808" spans="1:6" s="343" customFormat="1" x14ac:dyDescent="0.3">
      <c r="A2808" s="154"/>
      <c r="B2808" s="10"/>
      <c r="C2808"/>
      <c r="D2808" s="66"/>
      <c r="E2808"/>
      <c r="F2808"/>
    </row>
    <row r="2809" spans="1:6" s="343" customFormat="1" x14ac:dyDescent="0.3">
      <c r="A2809" s="154"/>
      <c r="B2809" s="10"/>
      <c r="C2809"/>
      <c r="D2809" s="66"/>
      <c r="E2809"/>
      <c r="F2809"/>
    </row>
    <row r="2810" spans="1:6" s="343" customFormat="1" x14ac:dyDescent="0.3">
      <c r="A2810" s="154"/>
      <c r="B2810" s="10"/>
      <c r="C2810"/>
      <c r="D2810" s="66"/>
      <c r="E2810"/>
      <c r="F2810"/>
    </row>
    <row r="2811" spans="1:6" s="343" customFormat="1" ht="29.25" customHeight="1" x14ac:dyDescent="0.3">
      <c r="A2811" s="154"/>
      <c r="B2811" s="10"/>
      <c r="C2811"/>
      <c r="D2811" s="66"/>
      <c r="E2811"/>
      <c r="F2811"/>
    </row>
    <row r="2812" spans="1:6" s="343" customFormat="1" x14ac:dyDescent="0.3">
      <c r="A2812" s="154"/>
      <c r="B2812" s="10"/>
      <c r="C2812"/>
      <c r="D2812" s="66"/>
      <c r="E2812"/>
      <c r="F2812"/>
    </row>
    <row r="2813" spans="1:6" s="343" customFormat="1" ht="12" customHeight="1" x14ac:dyDescent="0.3">
      <c r="A2813" s="154"/>
      <c r="B2813" s="10"/>
      <c r="C2813"/>
      <c r="D2813" s="66"/>
      <c r="E2813"/>
      <c r="F2813"/>
    </row>
    <row r="2814" spans="1:6" s="343" customFormat="1" ht="12" customHeight="1" x14ac:dyDescent="0.3">
      <c r="A2814" s="154"/>
      <c r="B2814" s="10"/>
      <c r="C2814"/>
      <c r="D2814" s="66"/>
      <c r="E2814"/>
      <c r="F2814"/>
    </row>
    <row r="2815" spans="1:6" s="343" customFormat="1" x14ac:dyDescent="0.3">
      <c r="A2815" s="154"/>
      <c r="B2815" s="10"/>
      <c r="C2815"/>
      <c r="D2815" s="66"/>
      <c r="E2815"/>
      <c r="F2815"/>
    </row>
    <row r="2816" spans="1:6" s="343" customFormat="1" x14ac:dyDescent="0.3">
      <c r="A2816" s="154"/>
      <c r="B2816" s="10"/>
      <c r="C2816"/>
      <c r="D2816" s="66"/>
      <c r="E2816"/>
      <c r="F2816"/>
    </row>
    <row r="2817" spans="1:6" s="343" customFormat="1" x14ac:dyDescent="0.3">
      <c r="A2817" s="154"/>
      <c r="B2817" s="10"/>
      <c r="C2817"/>
      <c r="D2817" s="66"/>
      <c r="E2817"/>
      <c r="F2817"/>
    </row>
    <row r="2818" spans="1:6" s="343" customFormat="1" x14ac:dyDescent="0.3">
      <c r="A2818" s="154"/>
      <c r="B2818" s="10"/>
      <c r="C2818"/>
      <c r="D2818" s="66"/>
      <c r="E2818"/>
      <c r="F2818"/>
    </row>
    <row r="2819" spans="1:6" s="343" customFormat="1" x14ac:dyDescent="0.3">
      <c r="A2819" s="154"/>
      <c r="B2819" s="10"/>
      <c r="C2819"/>
      <c r="D2819" s="66"/>
      <c r="E2819"/>
      <c r="F2819"/>
    </row>
    <row r="2820" spans="1:6" s="343" customFormat="1" x14ac:dyDescent="0.3">
      <c r="A2820" s="154"/>
      <c r="B2820" s="10"/>
      <c r="C2820"/>
      <c r="D2820" s="66"/>
      <c r="E2820"/>
      <c r="F2820"/>
    </row>
    <row r="2821" spans="1:6" s="343" customFormat="1" x14ac:dyDescent="0.3">
      <c r="A2821" s="154"/>
      <c r="B2821" s="10"/>
      <c r="C2821"/>
      <c r="D2821" s="66"/>
      <c r="E2821"/>
      <c r="F2821"/>
    </row>
    <row r="2822" spans="1:6" s="343" customFormat="1" x14ac:dyDescent="0.3">
      <c r="A2822" s="154"/>
      <c r="B2822" s="10"/>
      <c r="C2822"/>
      <c r="D2822" s="66"/>
      <c r="E2822"/>
      <c r="F2822"/>
    </row>
    <row r="2823" spans="1:6" s="343" customFormat="1" x14ac:dyDescent="0.3">
      <c r="A2823" s="154"/>
      <c r="B2823" s="10"/>
      <c r="C2823"/>
      <c r="D2823" s="66"/>
      <c r="E2823"/>
      <c r="F2823"/>
    </row>
    <row r="2824" spans="1:6" s="343" customFormat="1" x14ac:dyDescent="0.3">
      <c r="A2824" s="154"/>
      <c r="B2824" s="10"/>
      <c r="C2824"/>
      <c r="D2824" s="66"/>
      <c r="E2824"/>
      <c r="F2824"/>
    </row>
    <row r="2825" spans="1:6" s="343" customFormat="1" x14ac:dyDescent="0.3">
      <c r="A2825" s="154"/>
      <c r="B2825" s="10"/>
      <c r="C2825"/>
      <c r="D2825" s="66"/>
      <c r="E2825"/>
      <c r="F2825"/>
    </row>
    <row r="2826" spans="1:6" s="343" customFormat="1" x14ac:dyDescent="0.3">
      <c r="A2826" s="154"/>
      <c r="B2826" s="10"/>
      <c r="C2826"/>
      <c r="D2826" s="66"/>
      <c r="E2826"/>
      <c r="F2826"/>
    </row>
    <row r="2827" spans="1:6" s="343" customFormat="1" x14ac:dyDescent="0.3">
      <c r="A2827" s="154"/>
      <c r="B2827" s="10"/>
      <c r="C2827"/>
      <c r="D2827" s="66"/>
      <c r="E2827"/>
      <c r="F2827"/>
    </row>
    <row r="2828" spans="1:6" s="343" customFormat="1" x14ac:dyDescent="0.3">
      <c r="A2828" s="154"/>
      <c r="B2828" s="10"/>
      <c r="C2828"/>
      <c r="D2828" s="66"/>
      <c r="E2828"/>
      <c r="F2828"/>
    </row>
    <row r="2829" spans="1:6" s="343" customFormat="1" x14ac:dyDescent="0.3">
      <c r="A2829" s="154"/>
      <c r="B2829" s="10"/>
      <c r="C2829"/>
      <c r="D2829" s="66"/>
      <c r="E2829"/>
      <c r="F2829"/>
    </row>
    <row r="2830" spans="1:6" s="343" customFormat="1" x14ac:dyDescent="0.3">
      <c r="A2830" s="154"/>
      <c r="B2830" s="10"/>
      <c r="C2830"/>
      <c r="D2830" s="66"/>
      <c r="E2830"/>
      <c r="F2830"/>
    </row>
    <row r="2831" spans="1:6" s="343" customFormat="1" x14ac:dyDescent="0.3">
      <c r="A2831" s="154"/>
      <c r="B2831" s="10"/>
      <c r="C2831"/>
      <c r="D2831" s="66"/>
      <c r="E2831"/>
      <c r="F2831"/>
    </row>
    <row r="2832" spans="1:6" s="343" customFormat="1" x14ac:dyDescent="0.3">
      <c r="A2832" s="154"/>
      <c r="B2832" s="10"/>
      <c r="C2832"/>
      <c r="D2832" s="66"/>
      <c r="E2832"/>
      <c r="F2832"/>
    </row>
    <row r="2833" spans="1:6" s="343" customFormat="1" x14ac:dyDescent="0.3">
      <c r="A2833" s="154"/>
      <c r="B2833" s="10"/>
      <c r="C2833"/>
      <c r="D2833" s="66"/>
      <c r="E2833"/>
      <c r="F2833"/>
    </row>
    <row r="2834" spans="1:6" s="343" customFormat="1" x14ac:dyDescent="0.3">
      <c r="A2834" s="154"/>
      <c r="B2834" s="10"/>
      <c r="C2834"/>
      <c r="D2834" s="66"/>
      <c r="E2834"/>
      <c r="F2834"/>
    </row>
    <row r="2835" spans="1:6" s="343" customFormat="1" x14ac:dyDescent="0.3">
      <c r="A2835" s="154"/>
      <c r="B2835" s="10"/>
      <c r="C2835"/>
      <c r="D2835" s="66"/>
      <c r="E2835"/>
      <c r="F2835"/>
    </row>
    <row r="2836" spans="1:6" s="343" customFormat="1" x14ac:dyDescent="0.3">
      <c r="A2836" s="154"/>
      <c r="B2836" s="10"/>
      <c r="C2836"/>
      <c r="D2836" s="66"/>
      <c r="E2836"/>
      <c r="F2836"/>
    </row>
    <row r="2837" spans="1:6" s="343" customFormat="1" x14ac:dyDescent="0.3">
      <c r="A2837" s="154"/>
      <c r="B2837" s="10"/>
      <c r="C2837"/>
      <c r="D2837" s="66"/>
      <c r="E2837"/>
      <c r="F2837"/>
    </row>
    <row r="2838" spans="1:6" s="343" customFormat="1" x14ac:dyDescent="0.3">
      <c r="A2838" s="154"/>
      <c r="B2838" s="10"/>
      <c r="C2838"/>
      <c r="D2838" s="66"/>
      <c r="E2838"/>
      <c r="F2838"/>
    </row>
    <row r="2839" spans="1:6" s="343" customFormat="1" x14ac:dyDescent="0.3">
      <c r="A2839" s="154"/>
      <c r="B2839" s="10"/>
      <c r="C2839"/>
      <c r="D2839" s="66"/>
      <c r="E2839"/>
      <c r="F2839"/>
    </row>
    <row r="2840" spans="1:6" s="343" customFormat="1" x14ac:dyDescent="0.3">
      <c r="A2840" s="154"/>
      <c r="B2840" s="10"/>
      <c r="C2840"/>
      <c r="D2840" s="66"/>
      <c r="E2840"/>
      <c r="F2840"/>
    </row>
    <row r="2841" spans="1:6" s="343" customFormat="1" x14ac:dyDescent="0.3">
      <c r="A2841" s="154"/>
      <c r="B2841" s="10"/>
      <c r="C2841"/>
      <c r="D2841" s="66"/>
      <c r="E2841"/>
      <c r="F2841"/>
    </row>
    <row r="2842" spans="1:6" s="343" customFormat="1" x14ac:dyDescent="0.3">
      <c r="A2842" s="154"/>
      <c r="B2842" s="10"/>
      <c r="C2842"/>
      <c r="D2842" s="66"/>
      <c r="E2842"/>
      <c r="F2842"/>
    </row>
    <row r="2843" spans="1:6" s="343" customFormat="1" x14ac:dyDescent="0.3">
      <c r="A2843" s="154"/>
      <c r="B2843" s="10"/>
      <c r="C2843"/>
      <c r="D2843" s="66"/>
      <c r="E2843"/>
      <c r="F2843"/>
    </row>
    <row r="2844" spans="1:6" s="343" customFormat="1" x14ac:dyDescent="0.3">
      <c r="A2844" s="154"/>
      <c r="B2844" s="10"/>
      <c r="C2844"/>
      <c r="D2844" s="66"/>
      <c r="E2844"/>
      <c r="F2844"/>
    </row>
    <row r="2845" spans="1:6" s="343" customFormat="1" x14ac:dyDescent="0.3">
      <c r="A2845" s="154"/>
      <c r="B2845" s="10"/>
      <c r="C2845"/>
      <c r="D2845" s="66"/>
      <c r="E2845"/>
      <c r="F2845"/>
    </row>
    <row r="2846" spans="1:6" s="343" customFormat="1" x14ac:dyDescent="0.3">
      <c r="A2846" s="154"/>
      <c r="B2846" s="10"/>
      <c r="C2846"/>
      <c r="D2846" s="66"/>
      <c r="E2846"/>
      <c r="F2846"/>
    </row>
    <row r="2847" spans="1:6" s="343" customFormat="1" x14ac:dyDescent="0.3">
      <c r="A2847" s="154"/>
      <c r="B2847" s="10"/>
      <c r="C2847"/>
      <c r="D2847" s="66"/>
      <c r="E2847"/>
      <c r="F2847"/>
    </row>
    <row r="2848" spans="1:6" s="343" customFormat="1" x14ac:dyDescent="0.3">
      <c r="A2848" s="154"/>
      <c r="B2848" s="10"/>
      <c r="C2848"/>
      <c r="D2848" s="66"/>
      <c r="E2848"/>
      <c r="F2848"/>
    </row>
    <row r="2849" spans="1:6" s="343" customFormat="1" x14ac:dyDescent="0.3">
      <c r="A2849" s="154"/>
      <c r="B2849" s="10"/>
      <c r="C2849"/>
      <c r="D2849" s="66"/>
      <c r="E2849"/>
      <c r="F2849"/>
    </row>
    <row r="2850" spans="1:6" s="343" customFormat="1" x14ac:dyDescent="0.3">
      <c r="A2850" s="154"/>
      <c r="B2850" s="10"/>
      <c r="C2850"/>
      <c r="D2850" s="66"/>
      <c r="E2850"/>
      <c r="F2850"/>
    </row>
    <row r="2851" spans="1:6" s="343" customFormat="1" x14ac:dyDescent="0.3">
      <c r="A2851" s="154"/>
      <c r="B2851" s="10"/>
      <c r="C2851"/>
      <c r="D2851" s="66"/>
      <c r="E2851"/>
      <c r="F2851"/>
    </row>
    <row r="2852" spans="1:6" s="343" customFormat="1" x14ac:dyDescent="0.3">
      <c r="A2852" s="154"/>
      <c r="B2852" s="10"/>
      <c r="C2852"/>
      <c r="D2852" s="66"/>
      <c r="E2852"/>
      <c r="F2852"/>
    </row>
    <row r="2853" spans="1:6" s="343" customFormat="1" x14ac:dyDescent="0.3">
      <c r="A2853" s="154"/>
      <c r="B2853" s="10"/>
      <c r="C2853"/>
      <c r="D2853" s="66"/>
      <c r="E2853"/>
      <c r="F2853"/>
    </row>
    <row r="2854" spans="1:6" s="343" customFormat="1" x14ac:dyDescent="0.3">
      <c r="A2854" s="154"/>
      <c r="B2854" s="10"/>
      <c r="C2854"/>
      <c r="D2854" s="66"/>
      <c r="E2854"/>
      <c r="F2854"/>
    </row>
    <row r="2855" spans="1:6" s="343" customFormat="1" x14ac:dyDescent="0.3">
      <c r="A2855" s="154"/>
      <c r="B2855" s="10"/>
      <c r="C2855"/>
      <c r="D2855" s="66"/>
      <c r="E2855"/>
      <c r="F2855"/>
    </row>
    <row r="2856" spans="1:6" s="343" customFormat="1" x14ac:dyDescent="0.3">
      <c r="A2856" s="154"/>
      <c r="B2856" s="10"/>
      <c r="C2856"/>
      <c r="D2856" s="66"/>
      <c r="E2856"/>
      <c r="F2856"/>
    </row>
    <row r="2857" spans="1:6" s="343" customFormat="1" x14ac:dyDescent="0.3">
      <c r="A2857" s="154"/>
      <c r="B2857" s="10"/>
      <c r="C2857"/>
      <c r="D2857" s="66"/>
      <c r="E2857"/>
      <c r="F2857"/>
    </row>
    <row r="2858" spans="1:6" s="343" customFormat="1" x14ac:dyDescent="0.3">
      <c r="A2858" s="154"/>
      <c r="B2858" s="10"/>
      <c r="C2858"/>
      <c r="D2858" s="66"/>
      <c r="E2858"/>
      <c r="F2858"/>
    </row>
    <row r="2859" spans="1:6" s="343" customFormat="1" x14ac:dyDescent="0.3">
      <c r="A2859" s="154"/>
      <c r="B2859" s="10"/>
      <c r="C2859"/>
      <c r="D2859" s="66"/>
      <c r="E2859"/>
      <c r="F2859"/>
    </row>
    <row r="2860" spans="1:6" s="343" customFormat="1" x14ac:dyDescent="0.3">
      <c r="A2860" s="154"/>
      <c r="B2860" s="10"/>
      <c r="C2860"/>
      <c r="D2860" s="66"/>
      <c r="E2860"/>
      <c r="F2860"/>
    </row>
    <row r="2861" spans="1:6" s="343" customFormat="1" x14ac:dyDescent="0.3">
      <c r="A2861" s="154"/>
      <c r="B2861" s="10"/>
      <c r="C2861"/>
      <c r="D2861" s="66"/>
      <c r="E2861"/>
      <c r="F2861"/>
    </row>
    <row r="2862" spans="1:6" s="343" customFormat="1" x14ac:dyDescent="0.3">
      <c r="A2862" s="154"/>
      <c r="B2862" s="10"/>
      <c r="C2862"/>
      <c r="D2862" s="66"/>
      <c r="E2862"/>
      <c r="F2862"/>
    </row>
    <row r="2863" spans="1:6" s="343" customFormat="1" x14ac:dyDescent="0.3">
      <c r="A2863" s="154"/>
      <c r="B2863" s="10"/>
      <c r="C2863"/>
      <c r="D2863" s="66"/>
      <c r="E2863"/>
      <c r="F2863"/>
    </row>
    <row r="2864" spans="1:6" s="343" customFormat="1" x14ac:dyDescent="0.3">
      <c r="A2864" s="154"/>
      <c r="B2864" s="10"/>
      <c r="C2864"/>
      <c r="D2864" s="66"/>
      <c r="E2864"/>
      <c r="F2864"/>
    </row>
    <row r="2865" spans="1:6" s="343" customFormat="1" x14ac:dyDescent="0.3">
      <c r="A2865" s="154"/>
      <c r="B2865" s="10"/>
      <c r="C2865"/>
      <c r="D2865" s="66"/>
      <c r="E2865"/>
      <c r="F2865"/>
    </row>
    <row r="2866" spans="1:6" s="343" customFormat="1" x14ac:dyDescent="0.3">
      <c r="A2866" s="154"/>
      <c r="B2866" s="10"/>
      <c r="C2866"/>
      <c r="D2866" s="66"/>
      <c r="E2866"/>
      <c r="F2866"/>
    </row>
    <row r="2867" spans="1:6" s="343" customFormat="1" x14ac:dyDescent="0.3">
      <c r="A2867" s="154"/>
      <c r="B2867" s="10"/>
      <c r="C2867"/>
      <c r="D2867" s="66"/>
      <c r="E2867"/>
      <c r="F2867"/>
    </row>
    <row r="2868" spans="1:6" s="343" customFormat="1" x14ac:dyDescent="0.3">
      <c r="A2868" s="154"/>
      <c r="B2868" s="10"/>
      <c r="C2868"/>
      <c r="D2868" s="66"/>
      <c r="E2868"/>
      <c r="F2868"/>
    </row>
    <row r="2869" spans="1:6" s="343" customFormat="1" x14ac:dyDescent="0.3">
      <c r="A2869" s="154"/>
      <c r="B2869" s="10"/>
      <c r="C2869"/>
      <c r="D2869" s="66"/>
      <c r="E2869"/>
      <c r="F2869"/>
    </row>
    <row r="2870" spans="1:6" s="343" customFormat="1" x14ac:dyDescent="0.3">
      <c r="A2870" s="154"/>
      <c r="B2870" s="10"/>
      <c r="C2870"/>
      <c r="D2870" s="66"/>
      <c r="E2870"/>
      <c r="F2870"/>
    </row>
    <row r="2871" spans="1:6" s="343" customFormat="1" x14ac:dyDescent="0.3">
      <c r="A2871" s="154"/>
      <c r="B2871" s="10"/>
      <c r="C2871"/>
      <c r="D2871" s="66"/>
      <c r="E2871"/>
      <c r="F2871"/>
    </row>
    <row r="2872" spans="1:6" s="343" customFormat="1" x14ac:dyDescent="0.3">
      <c r="A2872" s="154"/>
      <c r="B2872" s="10"/>
      <c r="C2872"/>
      <c r="D2872" s="66"/>
      <c r="E2872"/>
      <c r="F2872"/>
    </row>
    <row r="2873" spans="1:6" s="343" customFormat="1" x14ac:dyDescent="0.3">
      <c r="A2873" s="154"/>
      <c r="B2873" s="10"/>
      <c r="C2873"/>
      <c r="D2873" s="66"/>
      <c r="E2873"/>
      <c r="F2873"/>
    </row>
    <row r="2874" spans="1:6" s="343" customFormat="1" x14ac:dyDescent="0.3">
      <c r="A2874" s="154"/>
      <c r="B2874" s="10"/>
      <c r="C2874"/>
      <c r="D2874" s="66"/>
      <c r="E2874"/>
      <c r="F2874"/>
    </row>
    <row r="2875" spans="1:6" s="343" customFormat="1" x14ac:dyDescent="0.3">
      <c r="A2875" s="154"/>
      <c r="B2875" s="10"/>
      <c r="C2875"/>
      <c r="D2875" s="66"/>
      <c r="E2875"/>
      <c r="F2875"/>
    </row>
    <row r="2876" spans="1:6" s="343" customFormat="1" x14ac:dyDescent="0.3">
      <c r="A2876" s="154"/>
      <c r="B2876" s="10"/>
      <c r="C2876"/>
      <c r="D2876" s="66"/>
      <c r="E2876"/>
      <c r="F2876"/>
    </row>
    <row r="2877" spans="1:6" s="343" customFormat="1" x14ac:dyDescent="0.3">
      <c r="A2877" s="154"/>
      <c r="B2877" s="10"/>
      <c r="C2877"/>
      <c r="D2877" s="66"/>
      <c r="E2877"/>
      <c r="F2877"/>
    </row>
    <row r="2878" spans="1:6" s="343" customFormat="1" x14ac:dyDescent="0.3">
      <c r="A2878" s="154"/>
      <c r="B2878" s="10"/>
      <c r="C2878"/>
      <c r="D2878" s="66"/>
      <c r="E2878"/>
      <c r="F2878"/>
    </row>
    <row r="2879" spans="1:6" s="343" customFormat="1" x14ac:dyDescent="0.3">
      <c r="A2879" s="154"/>
      <c r="B2879" s="10"/>
      <c r="C2879"/>
      <c r="D2879" s="66"/>
      <c r="E2879"/>
      <c r="F2879"/>
    </row>
    <row r="2880" spans="1:6" s="343" customFormat="1" x14ac:dyDescent="0.3">
      <c r="A2880" s="154"/>
      <c r="B2880" s="10"/>
      <c r="C2880"/>
      <c r="D2880" s="66"/>
      <c r="E2880"/>
      <c r="F2880"/>
    </row>
    <row r="2881" spans="1:6" s="343" customFormat="1" x14ac:dyDescent="0.3">
      <c r="A2881" s="154"/>
      <c r="B2881" s="10"/>
      <c r="C2881"/>
      <c r="D2881" s="66"/>
      <c r="E2881"/>
      <c r="F2881"/>
    </row>
    <row r="2882" spans="1:6" s="342" customFormat="1" x14ac:dyDescent="0.3">
      <c r="A2882" s="154"/>
      <c r="B2882" s="10"/>
      <c r="C2882"/>
      <c r="D2882" s="66"/>
      <c r="E2882"/>
      <c r="F2882"/>
    </row>
    <row r="2883" spans="1:6" s="342" customFormat="1" x14ac:dyDescent="0.3">
      <c r="A2883" s="154"/>
      <c r="B2883" s="10"/>
      <c r="C2883"/>
      <c r="D2883" s="66"/>
      <c r="E2883"/>
      <c r="F2883"/>
    </row>
    <row r="2884" spans="1:6" s="342" customFormat="1" x14ac:dyDescent="0.3">
      <c r="A2884" s="154"/>
      <c r="B2884" s="10"/>
      <c r="C2884"/>
      <c r="D2884" s="66"/>
      <c r="E2884"/>
      <c r="F2884"/>
    </row>
    <row r="2885" spans="1:6" s="342" customFormat="1" x14ac:dyDescent="0.3">
      <c r="A2885" s="154"/>
      <c r="B2885" s="10"/>
      <c r="C2885"/>
      <c r="D2885" s="66"/>
      <c r="E2885"/>
      <c r="F2885"/>
    </row>
    <row r="2886" spans="1:6" s="342" customFormat="1" x14ac:dyDescent="0.3">
      <c r="A2886" s="154"/>
      <c r="B2886" s="10"/>
      <c r="C2886"/>
      <c r="D2886" s="66"/>
      <c r="E2886"/>
      <c r="F2886"/>
    </row>
    <row r="2887" spans="1:6" s="342" customFormat="1" x14ac:dyDescent="0.3">
      <c r="A2887" s="154"/>
      <c r="B2887" s="10"/>
      <c r="C2887"/>
      <c r="D2887" s="66"/>
      <c r="E2887"/>
      <c r="F2887"/>
    </row>
    <row r="2888" spans="1:6" s="342" customFormat="1" x14ac:dyDescent="0.3">
      <c r="A2888" s="154"/>
      <c r="B2888" s="10"/>
      <c r="C2888"/>
      <c r="D2888" s="66"/>
      <c r="E2888"/>
      <c r="F2888"/>
    </row>
    <row r="2889" spans="1:6" s="342" customFormat="1" x14ac:dyDescent="0.3">
      <c r="A2889" s="154"/>
      <c r="B2889" s="10"/>
      <c r="C2889"/>
      <c r="D2889" s="66"/>
      <c r="E2889"/>
      <c r="F2889"/>
    </row>
    <row r="2890" spans="1:6" s="342" customFormat="1" x14ac:dyDescent="0.3">
      <c r="A2890" s="154"/>
      <c r="B2890" s="10"/>
      <c r="C2890"/>
      <c r="D2890" s="66"/>
      <c r="E2890"/>
      <c r="F2890"/>
    </row>
    <row r="2891" spans="1:6" s="342" customFormat="1" x14ac:dyDescent="0.3">
      <c r="A2891" s="154"/>
      <c r="B2891" s="10"/>
      <c r="C2891"/>
      <c r="D2891" s="66"/>
      <c r="E2891"/>
      <c r="F2891"/>
    </row>
    <row r="2892" spans="1:6" s="342" customFormat="1" x14ac:dyDescent="0.3">
      <c r="A2892" s="154"/>
      <c r="B2892" s="10"/>
      <c r="C2892"/>
      <c r="D2892" s="66"/>
      <c r="E2892"/>
      <c r="F2892"/>
    </row>
    <row r="2893" spans="1:6" s="342" customFormat="1" x14ac:dyDescent="0.3">
      <c r="A2893" s="154"/>
      <c r="B2893" s="10"/>
      <c r="C2893"/>
      <c r="D2893" s="66"/>
      <c r="E2893"/>
      <c r="F2893"/>
    </row>
    <row r="2894" spans="1:6" s="342" customFormat="1" x14ac:dyDescent="0.3">
      <c r="A2894" s="154"/>
      <c r="B2894" s="10"/>
      <c r="C2894"/>
      <c r="D2894" s="66"/>
      <c r="E2894"/>
      <c r="F2894"/>
    </row>
    <row r="2895" spans="1:6" s="342" customFormat="1" x14ac:dyDescent="0.3">
      <c r="A2895" s="154"/>
      <c r="B2895" s="10"/>
      <c r="C2895"/>
      <c r="D2895" s="66"/>
      <c r="E2895"/>
      <c r="F2895"/>
    </row>
    <row r="2896" spans="1:6" s="343" customFormat="1" x14ac:dyDescent="0.3">
      <c r="A2896" s="154"/>
      <c r="B2896" s="10"/>
      <c r="C2896"/>
      <c r="D2896" s="66"/>
      <c r="E2896"/>
      <c r="F2896"/>
    </row>
    <row r="2897" spans="1:6" s="343" customFormat="1" x14ac:dyDescent="0.3">
      <c r="A2897" s="154"/>
      <c r="B2897" s="10"/>
      <c r="C2897"/>
      <c r="D2897" s="66"/>
      <c r="E2897"/>
      <c r="F2897"/>
    </row>
    <row r="2898" spans="1:6" s="343" customFormat="1" x14ac:dyDescent="0.3">
      <c r="A2898" s="154"/>
      <c r="B2898" s="10"/>
      <c r="C2898"/>
      <c r="D2898" s="66"/>
      <c r="E2898"/>
      <c r="F2898"/>
    </row>
    <row r="2899" spans="1:6" s="148" customFormat="1" x14ac:dyDescent="0.3">
      <c r="A2899" s="154"/>
      <c r="B2899" s="10"/>
      <c r="C2899"/>
      <c r="D2899" s="66"/>
      <c r="E2899"/>
      <c r="F2899"/>
    </row>
    <row r="2900" spans="1:6" s="148" customFormat="1" ht="13.5" customHeight="1" x14ac:dyDescent="0.3">
      <c r="A2900" s="154"/>
      <c r="B2900" s="10"/>
      <c r="C2900"/>
      <c r="D2900" s="66"/>
      <c r="E2900"/>
      <c r="F2900"/>
    </row>
    <row r="2901" spans="1:6" s="148" customFormat="1" x14ac:dyDescent="0.3">
      <c r="A2901" s="154"/>
      <c r="B2901" s="10"/>
      <c r="C2901"/>
      <c r="D2901" s="66"/>
      <c r="E2901"/>
      <c r="F2901"/>
    </row>
    <row r="2902" spans="1:6" s="343" customFormat="1" x14ac:dyDescent="0.3">
      <c r="A2902" s="154"/>
      <c r="B2902" s="10"/>
      <c r="C2902"/>
      <c r="D2902" s="66"/>
      <c r="E2902"/>
      <c r="F2902"/>
    </row>
    <row r="2903" spans="1:6" s="343" customFormat="1" x14ac:dyDescent="0.3">
      <c r="A2903" s="154"/>
      <c r="B2903" s="10"/>
      <c r="C2903"/>
      <c r="D2903" s="66"/>
      <c r="E2903"/>
      <c r="F2903"/>
    </row>
    <row r="2904" spans="1:6" s="343" customFormat="1" x14ac:dyDescent="0.3">
      <c r="A2904" s="154"/>
      <c r="B2904" s="10"/>
      <c r="C2904"/>
      <c r="D2904" s="66"/>
      <c r="E2904"/>
      <c r="F2904"/>
    </row>
    <row r="2905" spans="1:6" s="343" customFormat="1" x14ac:dyDescent="0.3">
      <c r="A2905" s="154"/>
      <c r="B2905" s="10"/>
      <c r="C2905"/>
      <c r="D2905" s="66"/>
      <c r="E2905"/>
      <c r="F2905"/>
    </row>
    <row r="2906" spans="1:6" s="343" customFormat="1" ht="29.25" customHeight="1" x14ac:dyDescent="0.3">
      <c r="A2906" s="154"/>
      <c r="B2906" s="10"/>
      <c r="C2906"/>
      <c r="D2906" s="66"/>
      <c r="E2906"/>
      <c r="F2906"/>
    </row>
    <row r="2907" spans="1:6" s="343" customFormat="1" x14ac:dyDescent="0.3">
      <c r="A2907" s="154"/>
      <c r="B2907" s="10"/>
      <c r="C2907"/>
      <c r="D2907" s="66"/>
      <c r="E2907"/>
      <c r="F2907"/>
    </row>
    <row r="2908" spans="1:6" s="343" customFormat="1" ht="12" customHeight="1" x14ac:dyDescent="0.3">
      <c r="A2908" s="154"/>
      <c r="B2908" s="10"/>
      <c r="C2908"/>
      <c r="D2908" s="66"/>
      <c r="E2908"/>
      <c r="F2908"/>
    </row>
    <row r="2909" spans="1:6" s="343" customFormat="1" ht="12" customHeight="1" x14ac:dyDescent="0.3">
      <c r="A2909" s="154"/>
      <c r="B2909" s="10"/>
      <c r="C2909"/>
      <c r="D2909" s="66"/>
      <c r="E2909"/>
      <c r="F2909"/>
    </row>
    <row r="2910" spans="1:6" s="343" customFormat="1" ht="17.25" customHeight="1" x14ac:dyDescent="0.3">
      <c r="A2910" s="154"/>
      <c r="B2910" s="10"/>
      <c r="C2910"/>
      <c r="D2910" s="66"/>
      <c r="E2910"/>
      <c r="F2910"/>
    </row>
    <row r="2911" spans="1:6" s="343" customFormat="1" x14ac:dyDescent="0.3">
      <c r="A2911" s="154"/>
      <c r="B2911" s="10"/>
      <c r="C2911"/>
      <c r="D2911" s="66"/>
      <c r="E2911"/>
      <c r="F2911"/>
    </row>
    <row r="2912" spans="1:6" s="343" customFormat="1" x14ac:dyDescent="0.3">
      <c r="A2912" s="154"/>
      <c r="B2912" s="10"/>
      <c r="C2912"/>
      <c r="D2912" s="66"/>
      <c r="E2912"/>
      <c r="F2912"/>
    </row>
    <row r="2913" spans="1:6" s="343" customFormat="1" x14ac:dyDescent="0.3">
      <c r="A2913" s="154"/>
      <c r="B2913" s="10"/>
      <c r="C2913"/>
      <c r="D2913" s="66"/>
      <c r="E2913"/>
      <c r="F2913"/>
    </row>
    <row r="2914" spans="1:6" s="343" customFormat="1" x14ac:dyDescent="0.3">
      <c r="A2914" s="154"/>
      <c r="B2914" s="10"/>
      <c r="C2914"/>
      <c r="D2914" s="66"/>
      <c r="E2914"/>
      <c r="F2914"/>
    </row>
    <row r="2915" spans="1:6" s="343" customFormat="1" ht="13.5" customHeight="1" x14ac:dyDescent="0.3">
      <c r="A2915" s="154"/>
      <c r="B2915" s="10"/>
      <c r="C2915"/>
      <c r="D2915" s="66"/>
      <c r="E2915"/>
      <c r="F2915"/>
    </row>
    <row r="2916" spans="1:6" s="343" customFormat="1" x14ac:dyDescent="0.3">
      <c r="A2916" s="154"/>
      <c r="B2916" s="10"/>
      <c r="C2916"/>
      <c r="D2916" s="66"/>
      <c r="E2916"/>
      <c r="F2916"/>
    </row>
    <row r="2917" spans="1:6" s="343" customFormat="1" x14ac:dyDescent="0.3">
      <c r="A2917" s="154"/>
      <c r="B2917" s="10"/>
      <c r="C2917"/>
      <c r="D2917" s="66"/>
      <c r="E2917"/>
      <c r="F2917"/>
    </row>
    <row r="2918" spans="1:6" s="343" customFormat="1" x14ac:dyDescent="0.3">
      <c r="A2918" s="154"/>
      <c r="B2918" s="10"/>
      <c r="C2918"/>
      <c r="D2918" s="66"/>
      <c r="E2918"/>
      <c r="F2918"/>
    </row>
    <row r="2919" spans="1:6" s="343" customFormat="1" x14ac:dyDescent="0.3">
      <c r="A2919" s="154"/>
      <c r="B2919" s="10"/>
      <c r="C2919"/>
      <c r="D2919" s="66"/>
      <c r="E2919"/>
      <c r="F2919"/>
    </row>
    <row r="2920" spans="1:6" s="343" customFormat="1" x14ac:dyDescent="0.3">
      <c r="A2920" s="154"/>
      <c r="B2920" s="10"/>
      <c r="C2920"/>
      <c r="D2920" s="66"/>
      <c r="E2920"/>
      <c r="F2920"/>
    </row>
    <row r="2921" spans="1:6" s="343" customFormat="1" ht="15" customHeight="1" x14ac:dyDescent="0.3">
      <c r="A2921" s="154"/>
      <c r="B2921" s="10"/>
      <c r="C2921"/>
      <c r="D2921" s="66"/>
      <c r="E2921"/>
      <c r="F2921"/>
    </row>
    <row r="2922" spans="1:6" s="343" customFormat="1" x14ac:dyDescent="0.3">
      <c r="A2922" s="154"/>
      <c r="B2922" s="10"/>
      <c r="C2922"/>
      <c r="D2922" s="66"/>
      <c r="E2922"/>
      <c r="F2922"/>
    </row>
    <row r="2923" spans="1:6" s="343" customFormat="1" x14ac:dyDescent="0.3">
      <c r="A2923" s="154"/>
      <c r="B2923" s="10"/>
      <c r="C2923"/>
      <c r="D2923" s="66"/>
      <c r="E2923"/>
      <c r="F2923"/>
    </row>
    <row r="2924" spans="1:6" s="343" customFormat="1" x14ac:dyDescent="0.3">
      <c r="A2924" s="154"/>
      <c r="B2924" s="10"/>
      <c r="C2924"/>
      <c r="D2924" s="66"/>
      <c r="E2924"/>
      <c r="F2924"/>
    </row>
    <row r="2925" spans="1:6" s="343" customFormat="1" x14ac:dyDescent="0.3">
      <c r="A2925" s="154"/>
      <c r="B2925" s="10"/>
      <c r="C2925"/>
      <c r="D2925" s="66"/>
      <c r="E2925"/>
      <c r="F2925"/>
    </row>
    <row r="2926" spans="1:6" s="343" customFormat="1" x14ac:dyDescent="0.3">
      <c r="A2926" s="154"/>
      <c r="B2926" s="10"/>
      <c r="C2926"/>
      <c r="D2926" s="66"/>
      <c r="E2926"/>
      <c r="F2926"/>
    </row>
    <row r="2927" spans="1:6" s="343" customFormat="1" x14ac:dyDescent="0.3">
      <c r="A2927" s="154"/>
      <c r="B2927" s="10"/>
      <c r="C2927"/>
      <c r="D2927" s="66"/>
      <c r="E2927"/>
      <c r="F2927"/>
    </row>
    <row r="2928" spans="1:6" s="343" customFormat="1" x14ac:dyDescent="0.3">
      <c r="A2928" s="154"/>
      <c r="B2928" s="10"/>
      <c r="C2928"/>
      <c r="D2928" s="66"/>
      <c r="E2928"/>
      <c r="F2928"/>
    </row>
    <row r="2929" spans="1:6" s="343" customFormat="1" x14ac:dyDescent="0.3">
      <c r="A2929" s="154"/>
      <c r="B2929" s="10"/>
      <c r="C2929"/>
      <c r="D2929" s="66"/>
      <c r="E2929"/>
      <c r="F2929"/>
    </row>
    <row r="2930" spans="1:6" s="343" customFormat="1" x14ac:dyDescent="0.3">
      <c r="A2930" s="154"/>
      <c r="B2930" s="10"/>
      <c r="C2930"/>
      <c r="D2930" s="66"/>
      <c r="E2930"/>
      <c r="F2930"/>
    </row>
    <row r="2931" spans="1:6" s="343" customFormat="1" x14ac:dyDescent="0.3">
      <c r="A2931" s="154"/>
      <c r="B2931" s="10"/>
      <c r="C2931"/>
      <c r="D2931" s="66"/>
      <c r="E2931"/>
      <c r="F2931"/>
    </row>
    <row r="2932" spans="1:6" s="343" customFormat="1" x14ac:dyDescent="0.3">
      <c r="A2932" s="154"/>
      <c r="B2932" s="10"/>
      <c r="C2932"/>
      <c r="D2932" s="66"/>
      <c r="E2932"/>
      <c r="F2932"/>
    </row>
    <row r="2933" spans="1:6" s="343" customFormat="1" x14ac:dyDescent="0.3">
      <c r="A2933" s="154"/>
      <c r="B2933" s="10"/>
      <c r="C2933"/>
      <c r="D2933" s="66"/>
      <c r="E2933"/>
      <c r="F2933"/>
    </row>
    <row r="2934" spans="1:6" s="343" customFormat="1" x14ac:dyDescent="0.3">
      <c r="A2934" s="154"/>
      <c r="B2934" s="10"/>
      <c r="C2934"/>
      <c r="D2934" s="66"/>
      <c r="E2934"/>
      <c r="F2934"/>
    </row>
    <row r="2935" spans="1:6" s="343" customFormat="1" x14ac:dyDescent="0.3">
      <c r="A2935" s="154"/>
      <c r="B2935" s="10"/>
      <c r="C2935"/>
      <c r="D2935" s="66"/>
      <c r="E2935"/>
      <c r="F2935"/>
    </row>
    <row r="2936" spans="1:6" s="343" customFormat="1" x14ac:dyDescent="0.3">
      <c r="A2936" s="154"/>
      <c r="B2936" s="10"/>
      <c r="C2936"/>
      <c r="D2936" s="66"/>
      <c r="E2936"/>
      <c r="F2936"/>
    </row>
    <row r="2937" spans="1:6" s="343" customFormat="1" x14ac:dyDescent="0.3">
      <c r="A2937" s="154"/>
      <c r="B2937" s="10"/>
      <c r="C2937"/>
      <c r="D2937" s="66"/>
      <c r="E2937"/>
      <c r="F2937"/>
    </row>
    <row r="2938" spans="1:6" s="343" customFormat="1" x14ac:dyDescent="0.3">
      <c r="A2938" s="154"/>
      <c r="B2938" s="10"/>
      <c r="C2938"/>
      <c r="D2938" s="66"/>
      <c r="E2938"/>
      <c r="F2938"/>
    </row>
    <row r="2939" spans="1:6" s="342" customFormat="1" x14ac:dyDescent="0.3">
      <c r="A2939" s="154"/>
      <c r="B2939" s="10"/>
      <c r="C2939"/>
      <c r="D2939" s="66"/>
      <c r="E2939"/>
      <c r="F2939"/>
    </row>
    <row r="2940" spans="1:6" s="342" customFormat="1" x14ac:dyDescent="0.3">
      <c r="A2940" s="154"/>
      <c r="B2940" s="10"/>
      <c r="C2940"/>
      <c r="D2940" s="66"/>
      <c r="E2940"/>
      <c r="F2940"/>
    </row>
    <row r="2941" spans="1:6" s="342" customFormat="1" x14ac:dyDescent="0.3">
      <c r="A2941" s="154"/>
      <c r="B2941" s="10"/>
      <c r="C2941"/>
      <c r="D2941" s="66"/>
      <c r="E2941"/>
      <c r="F2941"/>
    </row>
    <row r="2942" spans="1:6" s="342" customFormat="1" x14ac:dyDescent="0.3">
      <c r="A2942" s="154"/>
      <c r="B2942" s="10"/>
      <c r="C2942"/>
      <c r="D2942" s="66"/>
      <c r="E2942"/>
      <c r="F2942"/>
    </row>
    <row r="2943" spans="1:6" s="342" customFormat="1" x14ac:dyDescent="0.3">
      <c r="A2943" s="154"/>
      <c r="B2943" s="10"/>
      <c r="C2943"/>
      <c r="D2943" s="66"/>
      <c r="E2943"/>
      <c r="F2943"/>
    </row>
    <row r="2944" spans="1:6" s="342" customFormat="1" x14ac:dyDescent="0.3">
      <c r="A2944" s="154"/>
      <c r="B2944" s="10"/>
      <c r="C2944"/>
      <c r="D2944" s="66"/>
      <c r="E2944"/>
      <c r="F2944"/>
    </row>
    <row r="2945" spans="1:6" s="342" customFormat="1" x14ac:dyDescent="0.3">
      <c r="A2945" s="154"/>
      <c r="B2945" s="10"/>
      <c r="C2945"/>
      <c r="D2945" s="66"/>
      <c r="E2945"/>
      <c r="F2945"/>
    </row>
    <row r="2946" spans="1:6" s="342" customFormat="1" ht="12.75" customHeight="1" x14ac:dyDescent="0.3">
      <c r="A2946" s="154"/>
      <c r="B2946" s="10"/>
      <c r="C2946"/>
      <c r="D2946" s="66"/>
      <c r="E2946"/>
      <c r="F2946"/>
    </row>
    <row r="2947" spans="1:6" s="342" customFormat="1" x14ac:dyDescent="0.3">
      <c r="A2947" s="154"/>
      <c r="B2947" s="10"/>
      <c r="C2947"/>
      <c r="D2947" s="66"/>
      <c r="E2947"/>
      <c r="F2947"/>
    </row>
    <row r="2948" spans="1:6" s="342" customFormat="1" x14ac:dyDescent="0.3">
      <c r="A2948" s="154"/>
      <c r="B2948" s="10"/>
      <c r="C2948"/>
      <c r="D2948" s="66"/>
      <c r="E2948"/>
      <c r="F2948"/>
    </row>
    <row r="2949" spans="1:6" s="342" customFormat="1" x14ac:dyDescent="0.3">
      <c r="A2949" s="154"/>
      <c r="B2949" s="10"/>
      <c r="C2949"/>
      <c r="D2949" s="66"/>
      <c r="E2949"/>
      <c r="F2949"/>
    </row>
    <row r="2950" spans="1:6" s="342" customFormat="1" x14ac:dyDescent="0.3">
      <c r="A2950" s="154"/>
      <c r="B2950" s="10"/>
      <c r="C2950"/>
      <c r="D2950" s="66"/>
      <c r="E2950"/>
      <c r="F2950"/>
    </row>
    <row r="2951" spans="1:6" s="342" customFormat="1" x14ac:dyDescent="0.3">
      <c r="A2951" s="154"/>
      <c r="B2951" s="10"/>
      <c r="C2951"/>
      <c r="D2951" s="66"/>
      <c r="E2951"/>
      <c r="F2951"/>
    </row>
    <row r="2952" spans="1:6" s="342" customFormat="1" x14ac:dyDescent="0.3">
      <c r="A2952" s="154"/>
      <c r="B2952" s="10"/>
      <c r="C2952"/>
      <c r="D2952" s="66"/>
      <c r="E2952"/>
      <c r="F2952"/>
    </row>
    <row r="2953" spans="1:6" s="343" customFormat="1" x14ac:dyDescent="0.3">
      <c r="A2953" s="154"/>
      <c r="B2953" s="10"/>
      <c r="C2953"/>
      <c r="D2953" s="66"/>
      <c r="E2953"/>
      <c r="F2953"/>
    </row>
    <row r="2954" spans="1:6" s="343" customFormat="1" x14ac:dyDescent="0.3">
      <c r="A2954" s="154"/>
      <c r="B2954" s="10"/>
      <c r="C2954"/>
      <c r="D2954" s="66"/>
      <c r="E2954"/>
      <c r="F2954"/>
    </row>
    <row r="2955" spans="1:6" s="343" customFormat="1" x14ac:dyDescent="0.3">
      <c r="A2955" s="154"/>
      <c r="B2955" s="10"/>
      <c r="C2955"/>
      <c r="D2955" s="66"/>
      <c r="E2955"/>
      <c r="F2955"/>
    </row>
    <row r="2956" spans="1:6" s="148" customFormat="1" x14ac:dyDescent="0.3">
      <c r="A2956" s="154"/>
      <c r="B2956" s="10"/>
      <c r="C2956"/>
      <c r="D2956" s="66"/>
      <c r="E2956"/>
      <c r="F2956"/>
    </row>
    <row r="2957" spans="1:6" s="343" customFormat="1" x14ac:dyDescent="0.3">
      <c r="A2957" s="154"/>
      <c r="B2957" s="10"/>
      <c r="C2957"/>
      <c r="D2957" s="66"/>
      <c r="E2957"/>
      <c r="F2957"/>
    </row>
    <row r="2958" spans="1:6" s="343" customFormat="1" x14ac:dyDescent="0.3">
      <c r="A2958" s="154"/>
      <c r="B2958" s="10"/>
      <c r="C2958"/>
      <c r="D2958" s="66"/>
      <c r="E2958"/>
      <c r="F2958"/>
    </row>
    <row r="2959" spans="1:6" s="343" customFormat="1" x14ac:dyDescent="0.3">
      <c r="A2959" s="154"/>
      <c r="B2959" s="10"/>
      <c r="C2959"/>
      <c r="D2959" s="66"/>
      <c r="E2959"/>
      <c r="F2959"/>
    </row>
    <row r="2960" spans="1:6" s="343" customFormat="1" ht="29.25" customHeight="1" x14ac:dyDescent="0.3">
      <c r="A2960" s="154"/>
      <c r="B2960" s="10"/>
      <c r="C2960"/>
      <c r="D2960" s="66"/>
      <c r="E2960"/>
      <c r="F2960"/>
    </row>
    <row r="2961" spans="1:6" s="343" customFormat="1" x14ac:dyDescent="0.3">
      <c r="A2961" s="154"/>
      <c r="B2961" s="10"/>
      <c r="C2961"/>
      <c r="D2961" s="66"/>
      <c r="E2961"/>
      <c r="F2961"/>
    </row>
    <row r="2962" spans="1:6" s="343" customFormat="1" ht="12" customHeight="1" x14ac:dyDescent="0.3">
      <c r="A2962" s="154"/>
      <c r="B2962" s="10"/>
      <c r="C2962"/>
      <c r="D2962" s="66"/>
      <c r="E2962"/>
      <c r="F2962"/>
    </row>
    <row r="2963" spans="1:6" s="343" customFormat="1" ht="12" customHeight="1" x14ac:dyDescent="0.3">
      <c r="A2963" s="154"/>
      <c r="B2963" s="10"/>
      <c r="C2963"/>
      <c r="D2963" s="66"/>
      <c r="E2963"/>
      <c r="F2963"/>
    </row>
    <row r="2964" spans="1:6" s="343" customFormat="1" ht="17.25" customHeight="1" x14ac:dyDescent="0.3">
      <c r="A2964" s="154"/>
      <c r="B2964" s="10"/>
      <c r="C2964"/>
      <c r="D2964" s="66"/>
      <c r="E2964"/>
      <c r="F2964"/>
    </row>
    <row r="2965" spans="1:6" s="343" customFormat="1" x14ac:dyDescent="0.3">
      <c r="A2965" s="154"/>
      <c r="B2965" s="10"/>
      <c r="C2965"/>
      <c r="D2965" s="66"/>
      <c r="E2965"/>
      <c r="F2965"/>
    </row>
    <row r="2966" spans="1:6" s="343" customFormat="1" x14ac:dyDescent="0.3">
      <c r="A2966" s="154"/>
      <c r="B2966" s="10"/>
      <c r="C2966"/>
      <c r="D2966" s="66"/>
      <c r="E2966"/>
      <c r="F2966"/>
    </row>
    <row r="2967" spans="1:6" s="343" customFormat="1" x14ac:dyDescent="0.3">
      <c r="A2967" s="154"/>
      <c r="B2967" s="10"/>
      <c r="C2967"/>
      <c r="D2967" s="66"/>
      <c r="E2967"/>
      <c r="F2967"/>
    </row>
    <row r="2968" spans="1:6" s="343" customFormat="1" x14ac:dyDescent="0.3">
      <c r="A2968" s="154"/>
      <c r="B2968" s="10"/>
      <c r="C2968"/>
      <c r="D2968" s="66"/>
      <c r="E2968"/>
      <c r="F2968"/>
    </row>
    <row r="2969" spans="1:6" s="343" customFormat="1" x14ac:dyDescent="0.3">
      <c r="A2969" s="154"/>
      <c r="B2969" s="10"/>
      <c r="C2969"/>
      <c r="D2969" s="66"/>
      <c r="E2969"/>
      <c r="F2969"/>
    </row>
    <row r="2970" spans="1:6" s="343" customFormat="1" x14ac:dyDescent="0.3">
      <c r="A2970" s="154"/>
      <c r="B2970" s="10"/>
      <c r="C2970"/>
      <c r="D2970" s="66"/>
      <c r="E2970"/>
      <c r="F2970"/>
    </row>
    <row r="2971" spans="1:6" s="343" customFormat="1" x14ac:dyDescent="0.3">
      <c r="A2971" s="154"/>
      <c r="B2971" s="10"/>
      <c r="C2971"/>
      <c r="D2971" s="66"/>
      <c r="E2971"/>
      <c r="F2971"/>
    </row>
    <row r="2972" spans="1:6" s="343" customFormat="1" x14ac:dyDescent="0.3">
      <c r="A2972" s="154"/>
      <c r="B2972" s="10"/>
      <c r="C2972"/>
      <c r="D2972" s="66"/>
      <c r="E2972"/>
      <c r="F2972"/>
    </row>
    <row r="2973" spans="1:6" s="343" customFormat="1" ht="23.25" customHeight="1" x14ac:dyDescent="0.3">
      <c r="A2973" s="154"/>
      <c r="B2973" s="10"/>
      <c r="C2973"/>
      <c r="D2973" s="66"/>
      <c r="E2973"/>
      <c r="F2973"/>
    </row>
    <row r="2974" spans="1:6" s="343" customFormat="1" ht="15" customHeight="1" x14ac:dyDescent="0.3">
      <c r="A2974" s="154"/>
      <c r="B2974" s="10"/>
      <c r="C2974"/>
      <c r="D2974" s="66"/>
      <c r="E2974"/>
      <c r="F2974"/>
    </row>
    <row r="2975" spans="1:6" s="343" customFormat="1" x14ac:dyDescent="0.3">
      <c r="A2975" s="154"/>
      <c r="B2975" s="10"/>
      <c r="C2975"/>
      <c r="D2975" s="66"/>
      <c r="E2975"/>
      <c r="F2975"/>
    </row>
    <row r="2976" spans="1:6" s="343" customFormat="1" x14ac:dyDescent="0.3">
      <c r="A2976" s="154"/>
      <c r="B2976" s="10"/>
      <c r="C2976"/>
      <c r="D2976" s="66"/>
      <c r="E2976"/>
      <c r="F2976"/>
    </row>
    <row r="2977" spans="1:6" s="343" customFormat="1" x14ac:dyDescent="0.3">
      <c r="A2977" s="154"/>
      <c r="B2977" s="10"/>
      <c r="C2977"/>
      <c r="D2977" s="66"/>
      <c r="E2977"/>
      <c r="F2977"/>
    </row>
    <row r="2978" spans="1:6" s="343" customFormat="1" ht="12" customHeight="1" x14ac:dyDescent="0.3">
      <c r="A2978" s="154"/>
      <c r="B2978" s="10"/>
      <c r="C2978"/>
      <c r="D2978" s="66"/>
      <c r="E2978"/>
      <c r="F2978"/>
    </row>
    <row r="2979" spans="1:6" s="343" customFormat="1" ht="13.5" customHeight="1" x14ac:dyDescent="0.3">
      <c r="A2979" s="154"/>
      <c r="B2979" s="10"/>
      <c r="C2979"/>
      <c r="D2979" s="66"/>
      <c r="E2979"/>
      <c r="F2979"/>
    </row>
    <row r="2980" spans="1:6" s="343" customFormat="1" ht="11.25" customHeight="1" x14ac:dyDescent="0.3">
      <c r="A2980" s="154"/>
      <c r="B2980" s="10"/>
      <c r="C2980"/>
      <c r="D2980" s="66"/>
      <c r="E2980"/>
      <c r="F2980"/>
    </row>
    <row r="2981" spans="1:6" s="343" customFormat="1" x14ac:dyDescent="0.3">
      <c r="A2981" s="154"/>
      <c r="B2981" s="10"/>
      <c r="C2981"/>
      <c r="D2981" s="66"/>
      <c r="E2981"/>
      <c r="F2981"/>
    </row>
    <row r="2982" spans="1:6" s="343" customFormat="1" ht="12" customHeight="1" x14ac:dyDescent="0.3">
      <c r="A2982" s="154"/>
      <c r="B2982" s="10"/>
      <c r="C2982"/>
      <c r="D2982" s="66"/>
      <c r="E2982"/>
      <c r="F2982"/>
    </row>
    <row r="2983" spans="1:6" s="343" customFormat="1" x14ac:dyDescent="0.3">
      <c r="A2983" s="154"/>
      <c r="B2983" s="10"/>
      <c r="C2983"/>
      <c r="D2983" s="66"/>
      <c r="E2983"/>
      <c r="F2983"/>
    </row>
    <row r="2984" spans="1:6" s="343" customFormat="1" ht="13.5" customHeight="1" x14ac:dyDescent="0.3">
      <c r="A2984" s="154"/>
      <c r="B2984" s="10"/>
      <c r="C2984"/>
      <c r="D2984" s="66"/>
      <c r="E2984"/>
      <c r="F2984"/>
    </row>
    <row r="2985" spans="1:6" s="343" customFormat="1" ht="15" customHeight="1" x14ac:dyDescent="0.3">
      <c r="A2985" s="154"/>
      <c r="B2985" s="10"/>
      <c r="C2985"/>
      <c r="D2985" s="66"/>
      <c r="E2985"/>
      <c r="F2985"/>
    </row>
    <row r="2986" spans="1:6" s="343" customFormat="1" x14ac:dyDescent="0.3">
      <c r="A2986" s="154"/>
      <c r="B2986" s="10"/>
      <c r="C2986"/>
      <c r="D2986" s="66"/>
      <c r="E2986"/>
      <c r="F2986"/>
    </row>
    <row r="2987" spans="1:6" s="343" customFormat="1" x14ac:dyDescent="0.3">
      <c r="A2987" s="154"/>
      <c r="B2987" s="10"/>
      <c r="C2987"/>
      <c r="D2987" s="66"/>
      <c r="E2987"/>
      <c r="F2987"/>
    </row>
    <row r="2988" spans="1:6" s="343" customFormat="1" x14ac:dyDescent="0.3">
      <c r="A2988" s="154"/>
      <c r="B2988" s="10"/>
      <c r="C2988"/>
      <c r="D2988" s="66"/>
      <c r="E2988"/>
      <c r="F2988"/>
    </row>
    <row r="2989" spans="1:6" s="343" customFormat="1" x14ac:dyDescent="0.3">
      <c r="A2989" s="154"/>
      <c r="B2989" s="10"/>
      <c r="C2989"/>
      <c r="D2989" s="66"/>
      <c r="E2989"/>
      <c r="F2989"/>
    </row>
    <row r="2990" spans="1:6" s="343" customFormat="1" ht="15" customHeight="1" x14ac:dyDescent="0.3">
      <c r="A2990" s="154"/>
      <c r="B2990" s="10"/>
      <c r="C2990"/>
      <c r="D2990" s="66"/>
      <c r="E2990"/>
      <c r="F2990"/>
    </row>
    <row r="2991" spans="1:6" s="343" customFormat="1" ht="15" customHeight="1" x14ac:dyDescent="0.3">
      <c r="A2991" s="154"/>
      <c r="B2991" s="10"/>
      <c r="C2991"/>
      <c r="D2991" s="66"/>
      <c r="E2991"/>
      <c r="F2991"/>
    </row>
    <row r="2992" spans="1:6" s="343" customFormat="1" x14ac:dyDescent="0.3">
      <c r="A2992" s="154"/>
      <c r="B2992" s="10"/>
      <c r="C2992"/>
      <c r="D2992" s="66"/>
      <c r="E2992"/>
      <c r="F2992"/>
    </row>
    <row r="2993" spans="1:6" s="343" customFormat="1" x14ac:dyDescent="0.3">
      <c r="A2993" s="154"/>
      <c r="B2993" s="10"/>
      <c r="C2993"/>
      <c r="D2993" s="66"/>
      <c r="E2993"/>
      <c r="F2993"/>
    </row>
    <row r="2994" spans="1:6" s="343" customFormat="1" ht="15" customHeight="1" x14ac:dyDescent="0.3">
      <c r="A2994" s="154"/>
      <c r="B2994" s="10"/>
      <c r="C2994"/>
      <c r="D2994" s="66"/>
      <c r="E2994"/>
      <c r="F2994"/>
    </row>
    <row r="2995" spans="1:6" s="343" customFormat="1" x14ac:dyDescent="0.3">
      <c r="A2995" s="154"/>
      <c r="B2995" s="10"/>
      <c r="C2995"/>
      <c r="D2995" s="66"/>
      <c r="E2995"/>
      <c r="F2995"/>
    </row>
    <row r="2996" spans="1:6" s="343" customFormat="1" x14ac:dyDescent="0.3">
      <c r="A2996" s="154"/>
      <c r="B2996" s="10"/>
      <c r="C2996"/>
      <c r="D2996" s="66"/>
      <c r="E2996"/>
      <c r="F2996"/>
    </row>
    <row r="2997" spans="1:6" s="343" customFormat="1" x14ac:dyDescent="0.3">
      <c r="A2997" s="154"/>
      <c r="B2997" s="10"/>
      <c r="C2997"/>
      <c r="D2997" s="66"/>
      <c r="E2997"/>
      <c r="F2997"/>
    </row>
    <row r="2998" spans="1:6" s="343" customFormat="1" x14ac:dyDescent="0.3">
      <c r="A2998" s="154"/>
      <c r="B2998" s="10"/>
      <c r="C2998"/>
      <c r="D2998" s="66"/>
      <c r="E2998"/>
      <c r="F2998"/>
    </row>
    <row r="2999" spans="1:6" s="343" customFormat="1" x14ac:dyDescent="0.3">
      <c r="A2999" s="154"/>
      <c r="B2999" s="10"/>
      <c r="C2999"/>
      <c r="D2999" s="66"/>
      <c r="E2999"/>
      <c r="F2999"/>
    </row>
    <row r="3000" spans="1:6" s="343" customFormat="1" ht="15" customHeight="1" x14ac:dyDescent="0.3">
      <c r="A3000" s="154"/>
      <c r="B3000" s="10"/>
      <c r="C3000"/>
      <c r="D3000" s="66"/>
      <c r="E3000"/>
      <c r="F3000"/>
    </row>
    <row r="3001" spans="1:6" s="343" customFormat="1" ht="15" customHeight="1" x14ac:dyDescent="0.3">
      <c r="A3001" s="154"/>
      <c r="B3001" s="10"/>
      <c r="C3001"/>
      <c r="D3001" s="66"/>
      <c r="E3001"/>
      <c r="F3001"/>
    </row>
    <row r="3002" spans="1:6" s="343" customFormat="1" x14ac:dyDescent="0.3">
      <c r="A3002" s="154"/>
      <c r="B3002" s="10"/>
      <c r="C3002"/>
      <c r="D3002" s="66"/>
      <c r="E3002"/>
      <c r="F3002"/>
    </row>
    <row r="3003" spans="1:6" s="343" customFormat="1" x14ac:dyDescent="0.3">
      <c r="A3003" s="154"/>
      <c r="B3003" s="10"/>
      <c r="C3003"/>
      <c r="D3003" s="66"/>
      <c r="E3003"/>
      <c r="F3003"/>
    </row>
    <row r="3004" spans="1:6" s="343" customFormat="1" x14ac:dyDescent="0.3">
      <c r="A3004" s="154"/>
      <c r="B3004" s="10"/>
      <c r="C3004"/>
      <c r="D3004" s="66"/>
      <c r="E3004"/>
      <c r="F3004"/>
    </row>
    <row r="3005" spans="1:6" s="343" customFormat="1" x14ac:dyDescent="0.3">
      <c r="A3005" s="154"/>
      <c r="B3005" s="10"/>
      <c r="C3005"/>
      <c r="D3005" s="66"/>
      <c r="E3005"/>
      <c r="F3005"/>
    </row>
    <row r="3006" spans="1:6" s="343" customFormat="1" x14ac:dyDescent="0.3">
      <c r="A3006" s="154"/>
      <c r="B3006" s="10"/>
      <c r="C3006"/>
      <c r="D3006" s="66"/>
      <c r="E3006"/>
      <c r="F3006"/>
    </row>
    <row r="3007" spans="1:6" s="343" customFormat="1" x14ac:dyDescent="0.3">
      <c r="A3007" s="154"/>
      <c r="B3007" s="10"/>
      <c r="C3007"/>
      <c r="D3007" s="66"/>
      <c r="E3007"/>
      <c r="F3007"/>
    </row>
    <row r="3008" spans="1:6" s="343" customFormat="1" x14ac:dyDescent="0.3">
      <c r="A3008" s="154"/>
      <c r="B3008" s="10"/>
      <c r="C3008"/>
      <c r="D3008" s="66"/>
      <c r="E3008"/>
      <c r="F3008"/>
    </row>
    <row r="3009" spans="1:6" s="343" customFormat="1" x14ac:dyDescent="0.3">
      <c r="A3009" s="154"/>
      <c r="B3009" s="10"/>
      <c r="C3009"/>
      <c r="D3009" s="66"/>
      <c r="E3009"/>
      <c r="F3009"/>
    </row>
    <row r="3010" spans="1:6" s="343" customFormat="1" x14ac:dyDescent="0.3">
      <c r="A3010" s="154"/>
      <c r="B3010" s="10"/>
      <c r="C3010"/>
      <c r="D3010" s="66"/>
      <c r="E3010"/>
      <c r="F3010"/>
    </row>
    <row r="3011" spans="1:6" s="343" customFormat="1" x14ac:dyDescent="0.3">
      <c r="A3011" s="154"/>
      <c r="B3011" s="10"/>
      <c r="C3011"/>
      <c r="D3011" s="66"/>
      <c r="E3011"/>
      <c r="F3011"/>
    </row>
    <row r="3012" spans="1:6" s="343" customFormat="1" x14ac:dyDescent="0.3">
      <c r="A3012" s="154"/>
      <c r="B3012" s="10"/>
      <c r="C3012"/>
      <c r="D3012" s="66"/>
      <c r="E3012"/>
      <c r="F3012"/>
    </row>
    <row r="3013" spans="1:6" s="343" customFormat="1" x14ac:dyDescent="0.3">
      <c r="A3013" s="154"/>
      <c r="B3013" s="10"/>
      <c r="C3013"/>
      <c r="D3013" s="66"/>
      <c r="E3013"/>
      <c r="F3013"/>
    </row>
    <row r="3014" spans="1:6" s="343" customFormat="1" x14ac:dyDescent="0.3">
      <c r="A3014" s="154"/>
      <c r="B3014" s="10"/>
      <c r="C3014"/>
      <c r="D3014" s="66"/>
      <c r="E3014"/>
      <c r="F3014"/>
    </row>
    <row r="3015" spans="1:6" s="343" customFormat="1" x14ac:dyDescent="0.3">
      <c r="A3015" s="154"/>
      <c r="B3015" s="10"/>
      <c r="C3015"/>
      <c r="D3015" s="66"/>
      <c r="E3015"/>
      <c r="F3015"/>
    </row>
    <row r="3016" spans="1:6" s="343" customFormat="1" x14ac:dyDescent="0.3">
      <c r="A3016" s="154"/>
      <c r="B3016" s="10"/>
      <c r="C3016"/>
      <c r="D3016" s="66"/>
      <c r="E3016"/>
      <c r="F3016"/>
    </row>
    <row r="3017" spans="1:6" s="343" customFormat="1" x14ac:dyDescent="0.3">
      <c r="A3017" s="154"/>
      <c r="B3017" s="10"/>
      <c r="C3017"/>
      <c r="D3017" s="66"/>
      <c r="E3017"/>
      <c r="F3017"/>
    </row>
    <row r="3018" spans="1:6" s="343" customFormat="1" x14ac:dyDescent="0.3">
      <c r="A3018" s="154"/>
      <c r="B3018" s="10"/>
      <c r="C3018"/>
      <c r="D3018" s="66"/>
      <c r="E3018"/>
      <c r="F3018"/>
    </row>
    <row r="3019" spans="1:6" s="342" customFormat="1" x14ac:dyDescent="0.3">
      <c r="A3019" s="154"/>
      <c r="B3019" s="10"/>
      <c r="C3019"/>
      <c r="D3019" s="66"/>
      <c r="E3019"/>
      <c r="F3019"/>
    </row>
    <row r="3020" spans="1:6" s="342" customFormat="1" x14ac:dyDescent="0.3">
      <c r="A3020" s="154"/>
      <c r="B3020" s="10"/>
      <c r="C3020"/>
      <c r="D3020" s="66"/>
      <c r="E3020"/>
      <c r="F3020"/>
    </row>
    <row r="3021" spans="1:6" s="342" customFormat="1" x14ac:dyDescent="0.3">
      <c r="A3021" s="154"/>
      <c r="B3021" s="10"/>
      <c r="C3021"/>
      <c r="D3021" s="66"/>
      <c r="E3021"/>
      <c r="F3021"/>
    </row>
    <row r="3022" spans="1:6" s="342" customFormat="1" x14ac:dyDescent="0.3">
      <c r="A3022" s="154"/>
      <c r="B3022" s="10"/>
      <c r="C3022"/>
      <c r="D3022" s="66"/>
      <c r="E3022"/>
      <c r="F3022"/>
    </row>
    <row r="3023" spans="1:6" s="342" customFormat="1" x14ac:dyDescent="0.3">
      <c r="A3023" s="154"/>
      <c r="B3023" s="10"/>
      <c r="C3023"/>
      <c r="D3023" s="66"/>
      <c r="E3023"/>
      <c r="F3023"/>
    </row>
    <row r="3024" spans="1:6" s="342" customFormat="1" x14ac:dyDescent="0.3">
      <c r="A3024" s="154"/>
      <c r="B3024" s="10"/>
      <c r="C3024"/>
      <c r="D3024" s="66"/>
      <c r="E3024"/>
      <c r="F3024"/>
    </row>
    <row r="3025" spans="1:6" s="342" customFormat="1" x14ac:dyDescent="0.3">
      <c r="A3025" s="154"/>
      <c r="B3025" s="10"/>
      <c r="C3025"/>
      <c r="D3025" s="66"/>
      <c r="E3025"/>
      <c r="F3025"/>
    </row>
    <row r="3026" spans="1:6" s="342" customFormat="1" ht="12.75" customHeight="1" x14ac:dyDescent="0.3">
      <c r="A3026" s="154"/>
      <c r="B3026" s="10"/>
      <c r="C3026"/>
      <c r="D3026" s="66"/>
      <c r="E3026"/>
      <c r="F3026"/>
    </row>
    <row r="3027" spans="1:6" s="342" customFormat="1" x14ac:dyDescent="0.3">
      <c r="A3027" s="154"/>
      <c r="B3027" s="10"/>
      <c r="C3027"/>
      <c r="D3027" s="66"/>
      <c r="E3027"/>
      <c r="F3027"/>
    </row>
    <row r="3028" spans="1:6" s="342" customFormat="1" x14ac:dyDescent="0.3">
      <c r="A3028" s="154"/>
      <c r="B3028" s="10"/>
      <c r="C3028"/>
      <c r="D3028" s="66"/>
      <c r="E3028"/>
      <c r="F3028"/>
    </row>
    <row r="3029" spans="1:6" s="342" customFormat="1" x14ac:dyDescent="0.3">
      <c r="A3029" s="154"/>
      <c r="B3029" s="10"/>
      <c r="C3029"/>
      <c r="D3029" s="66"/>
      <c r="E3029"/>
      <c r="F3029"/>
    </row>
    <row r="3030" spans="1:6" s="342" customFormat="1" x14ac:dyDescent="0.3">
      <c r="A3030" s="154"/>
      <c r="B3030" s="10"/>
      <c r="C3030"/>
      <c r="D3030" s="66"/>
      <c r="E3030"/>
      <c r="F3030"/>
    </row>
    <row r="3031" spans="1:6" s="343" customFormat="1" x14ac:dyDescent="0.3">
      <c r="A3031" s="154"/>
      <c r="B3031" s="10"/>
      <c r="C3031"/>
      <c r="D3031" s="66"/>
      <c r="E3031"/>
      <c r="F3031"/>
    </row>
    <row r="3032" spans="1:6" s="343" customFormat="1" ht="10.5" customHeight="1" x14ac:dyDescent="0.3">
      <c r="A3032" s="154"/>
      <c r="B3032" s="10"/>
      <c r="C3032"/>
      <c r="D3032" s="66"/>
      <c r="E3032"/>
      <c r="F3032"/>
    </row>
    <row r="3033" spans="1:6" s="343" customFormat="1" ht="10.5" customHeight="1" x14ac:dyDescent="0.3">
      <c r="A3033" s="154"/>
      <c r="B3033" s="10"/>
      <c r="C3033"/>
      <c r="D3033" s="66"/>
      <c r="E3033"/>
      <c r="F3033"/>
    </row>
    <row r="3034" spans="1:6" s="343" customFormat="1" ht="10.5" customHeight="1" x14ac:dyDescent="0.3">
      <c r="A3034" s="154"/>
      <c r="B3034" s="10"/>
      <c r="C3034"/>
      <c r="D3034" s="66"/>
      <c r="E3034"/>
      <c r="F3034"/>
    </row>
    <row r="3035" spans="1:6" s="343" customFormat="1" ht="10.5" customHeight="1" x14ac:dyDescent="0.3">
      <c r="A3035" s="154"/>
      <c r="B3035" s="10"/>
      <c r="C3035"/>
      <c r="D3035" s="66"/>
      <c r="E3035"/>
      <c r="F3035"/>
    </row>
    <row r="3036" spans="1:6" s="343" customFormat="1" ht="10.5" customHeight="1" x14ac:dyDescent="0.3">
      <c r="A3036" s="154"/>
      <c r="B3036" s="10"/>
      <c r="C3036"/>
      <c r="D3036" s="66"/>
      <c r="E3036"/>
      <c r="F3036"/>
    </row>
    <row r="3037" spans="1:6" s="343" customFormat="1" ht="10.5" customHeight="1" x14ac:dyDescent="0.3">
      <c r="A3037" s="154"/>
      <c r="B3037" s="10"/>
      <c r="C3037"/>
      <c r="D3037" s="66"/>
      <c r="E3037"/>
      <c r="F3037"/>
    </row>
    <row r="3038" spans="1:6" s="343" customFormat="1" ht="10.5" customHeight="1" x14ac:dyDescent="0.3">
      <c r="A3038" s="154"/>
      <c r="B3038" s="10"/>
      <c r="C3038"/>
      <c r="D3038" s="66"/>
      <c r="E3038"/>
      <c r="F3038"/>
    </row>
    <row r="3039" spans="1:6" s="343" customFormat="1" ht="10.5" customHeight="1" x14ac:dyDescent="0.3">
      <c r="A3039" s="154"/>
      <c r="B3039" s="10"/>
      <c r="C3039"/>
      <c r="D3039" s="66"/>
      <c r="E3039"/>
      <c r="F3039"/>
    </row>
    <row r="3040" spans="1:6" s="343" customFormat="1" ht="10.5" customHeight="1" x14ac:dyDescent="0.3">
      <c r="A3040" s="154"/>
      <c r="B3040" s="10"/>
      <c r="C3040"/>
      <c r="D3040" s="66"/>
      <c r="E3040"/>
      <c r="F3040"/>
    </row>
    <row r="3041" spans="1:6" s="343" customFormat="1" ht="10.5" customHeight="1" x14ac:dyDescent="0.3">
      <c r="A3041" s="154"/>
      <c r="B3041" s="10"/>
      <c r="C3041"/>
      <c r="D3041" s="66"/>
      <c r="E3041"/>
      <c r="F3041"/>
    </row>
    <row r="3042" spans="1:6" s="343" customFormat="1" ht="10.5" customHeight="1" x14ac:dyDescent="0.3">
      <c r="A3042" s="154"/>
      <c r="B3042" s="10"/>
      <c r="C3042"/>
      <c r="D3042" s="66"/>
      <c r="E3042"/>
      <c r="F3042"/>
    </row>
    <row r="3043" spans="1:6" s="343" customFormat="1" ht="10.5" customHeight="1" x14ac:dyDescent="0.3">
      <c r="A3043" s="154"/>
      <c r="B3043" s="10"/>
      <c r="C3043"/>
      <c r="D3043" s="66"/>
      <c r="E3043"/>
      <c r="F3043"/>
    </row>
    <row r="3044" spans="1:6" s="343" customFormat="1" ht="10.5" customHeight="1" x14ac:dyDescent="0.3">
      <c r="A3044" s="154"/>
      <c r="B3044" s="10"/>
      <c r="C3044"/>
      <c r="D3044" s="66"/>
      <c r="E3044"/>
      <c r="F3044"/>
    </row>
    <row r="3045" spans="1:6" s="343" customFormat="1" ht="10.5" customHeight="1" x14ac:dyDescent="0.3">
      <c r="A3045" s="154"/>
      <c r="B3045" s="10"/>
      <c r="C3045"/>
      <c r="D3045" s="66"/>
      <c r="E3045"/>
      <c r="F3045"/>
    </row>
    <row r="3046" spans="1:6" s="343" customFormat="1" ht="10.5" customHeight="1" x14ac:dyDescent="0.3">
      <c r="A3046" s="154"/>
      <c r="B3046" s="10"/>
      <c r="C3046"/>
      <c r="D3046" s="66"/>
      <c r="E3046"/>
      <c r="F3046"/>
    </row>
    <row r="3047" spans="1:6" s="343" customFormat="1" ht="10.5" customHeight="1" x14ac:dyDescent="0.3">
      <c r="A3047" s="154"/>
      <c r="B3047" s="10"/>
      <c r="C3047"/>
      <c r="D3047" s="66"/>
      <c r="E3047"/>
      <c r="F3047"/>
    </row>
    <row r="3048" spans="1:6" s="343" customFormat="1" ht="10.5" customHeight="1" x14ac:dyDescent="0.3">
      <c r="A3048" s="154"/>
      <c r="B3048" s="10"/>
      <c r="C3048"/>
      <c r="D3048" s="66"/>
      <c r="E3048"/>
      <c r="F3048"/>
    </row>
    <row r="3049" spans="1:6" s="343" customFormat="1" ht="10.5" customHeight="1" x14ac:dyDescent="0.3">
      <c r="A3049" s="154"/>
      <c r="B3049" s="10"/>
      <c r="C3049"/>
      <c r="D3049" s="66"/>
      <c r="E3049"/>
      <c r="F3049"/>
    </row>
    <row r="3050" spans="1:6" s="343" customFormat="1" ht="10.5" customHeight="1" x14ac:dyDescent="0.3">
      <c r="A3050" s="154"/>
      <c r="B3050" s="10"/>
      <c r="C3050"/>
      <c r="D3050" s="66"/>
      <c r="E3050"/>
      <c r="F3050"/>
    </row>
    <row r="3051" spans="1:6" s="343" customFormat="1" ht="10.5" customHeight="1" x14ac:dyDescent="0.3">
      <c r="A3051" s="154"/>
      <c r="B3051" s="10"/>
      <c r="C3051"/>
      <c r="D3051" s="66"/>
      <c r="E3051"/>
      <c r="F3051"/>
    </row>
    <row r="3052" spans="1:6" s="343" customFormat="1" ht="10.5" customHeight="1" x14ac:dyDescent="0.3">
      <c r="A3052" s="154"/>
      <c r="B3052" s="10"/>
      <c r="C3052"/>
      <c r="D3052" s="66"/>
      <c r="E3052"/>
      <c r="F3052"/>
    </row>
    <row r="3053" spans="1:6" s="343" customFormat="1" ht="10.5" customHeight="1" x14ac:dyDescent="0.3">
      <c r="A3053" s="154"/>
      <c r="B3053" s="10"/>
      <c r="C3053"/>
      <c r="D3053" s="66"/>
      <c r="E3053"/>
      <c r="F3053"/>
    </row>
    <row r="3054" spans="1:6" s="343" customFormat="1" ht="10.5" customHeight="1" x14ac:dyDescent="0.3">
      <c r="A3054" s="154"/>
      <c r="B3054" s="10"/>
      <c r="C3054"/>
      <c r="D3054" s="66"/>
      <c r="E3054"/>
      <c r="F3054"/>
    </row>
    <row r="3055" spans="1:6" s="343" customFormat="1" ht="10.5" customHeight="1" x14ac:dyDescent="0.3">
      <c r="A3055" s="154"/>
      <c r="B3055" s="10"/>
      <c r="C3055"/>
      <c r="D3055" s="66"/>
      <c r="E3055"/>
      <c r="F3055"/>
    </row>
    <row r="3056" spans="1:6" s="343" customFormat="1" ht="10.5" customHeight="1" x14ac:dyDescent="0.3">
      <c r="A3056" s="154"/>
      <c r="B3056" s="10"/>
      <c r="C3056"/>
      <c r="D3056" s="66"/>
      <c r="E3056"/>
      <c r="F3056"/>
    </row>
    <row r="3057" spans="1:6" s="343" customFormat="1" ht="10.5" customHeight="1" x14ac:dyDescent="0.3">
      <c r="A3057" s="154"/>
      <c r="B3057" s="10"/>
      <c r="C3057"/>
      <c r="D3057" s="66"/>
      <c r="E3057"/>
      <c r="F3057"/>
    </row>
    <row r="3058" spans="1:6" s="343" customFormat="1" ht="10.5" customHeight="1" x14ac:dyDescent="0.3">
      <c r="A3058" s="154"/>
      <c r="B3058" s="10"/>
      <c r="C3058"/>
      <c r="D3058" s="66"/>
      <c r="E3058"/>
      <c r="F3058"/>
    </row>
    <row r="3059" spans="1:6" s="343" customFormat="1" ht="10.5" customHeight="1" x14ac:dyDescent="0.3">
      <c r="A3059" s="154"/>
      <c r="B3059" s="10"/>
      <c r="C3059"/>
      <c r="D3059" s="66"/>
      <c r="E3059"/>
      <c r="F3059"/>
    </row>
    <row r="3060" spans="1:6" s="343" customFormat="1" ht="10.5" customHeight="1" x14ac:dyDescent="0.3">
      <c r="A3060" s="154"/>
      <c r="B3060" s="10"/>
      <c r="C3060"/>
      <c r="D3060" s="66"/>
      <c r="E3060"/>
      <c r="F3060"/>
    </row>
    <row r="3061" spans="1:6" s="343" customFormat="1" ht="10.5" customHeight="1" x14ac:dyDescent="0.3">
      <c r="A3061" s="154"/>
      <c r="B3061" s="10"/>
      <c r="C3061"/>
      <c r="D3061" s="66"/>
      <c r="E3061"/>
      <c r="F3061"/>
    </row>
    <row r="3062" spans="1:6" s="343" customFormat="1" ht="10.5" customHeight="1" x14ac:dyDescent="0.3">
      <c r="A3062" s="154"/>
      <c r="B3062" s="10"/>
      <c r="C3062"/>
      <c r="D3062" s="66"/>
      <c r="E3062"/>
      <c r="F3062"/>
    </row>
    <row r="3063" spans="1:6" s="343" customFormat="1" ht="10.5" customHeight="1" x14ac:dyDescent="0.3">
      <c r="A3063" s="154"/>
      <c r="B3063" s="10"/>
      <c r="C3063"/>
      <c r="D3063" s="66"/>
      <c r="E3063"/>
      <c r="F3063"/>
    </row>
    <row r="3064" spans="1:6" s="343" customFormat="1" ht="10.5" customHeight="1" x14ac:dyDescent="0.3">
      <c r="A3064" s="154"/>
      <c r="B3064" s="10"/>
      <c r="C3064"/>
      <c r="D3064" s="66"/>
      <c r="E3064"/>
      <c r="F3064"/>
    </row>
    <row r="3065" spans="1:6" s="343" customFormat="1" ht="10.5" customHeight="1" x14ac:dyDescent="0.3">
      <c r="A3065" s="154"/>
      <c r="B3065" s="10"/>
      <c r="C3065"/>
      <c r="D3065" s="66"/>
      <c r="E3065"/>
      <c r="F3065"/>
    </row>
    <row r="3066" spans="1:6" s="343" customFormat="1" ht="10.5" customHeight="1" x14ac:dyDescent="0.3">
      <c r="A3066" s="154"/>
      <c r="B3066" s="10"/>
      <c r="C3066"/>
      <c r="D3066" s="66"/>
      <c r="E3066"/>
      <c r="F3066"/>
    </row>
    <row r="3067" spans="1:6" s="343" customFormat="1" ht="10.5" customHeight="1" x14ac:dyDescent="0.3">
      <c r="A3067" s="154"/>
      <c r="B3067" s="10"/>
      <c r="C3067"/>
      <c r="D3067" s="66"/>
      <c r="E3067"/>
      <c r="F3067"/>
    </row>
    <row r="3068" spans="1:6" s="343" customFormat="1" ht="10.5" customHeight="1" x14ac:dyDescent="0.3">
      <c r="A3068" s="154"/>
      <c r="B3068" s="10"/>
      <c r="C3068"/>
      <c r="D3068" s="66"/>
      <c r="E3068"/>
      <c r="F3068"/>
    </row>
    <row r="3069" spans="1:6" s="343" customFormat="1" ht="10.5" customHeight="1" x14ac:dyDescent="0.3">
      <c r="A3069" s="154"/>
      <c r="B3069" s="10"/>
      <c r="C3069"/>
      <c r="D3069" s="66"/>
      <c r="E3069"/>
      <c r="F3069"/>
    </row>
    <row r="3070" spans="1:6" s="343" customFormat="1" ht="10.5" customHeight="1" x14ac:dyDescent="0.3">
      <c r="A3070" s="154"/>
      <c r="B3070" s="10"/>
      <c r="C3070"/>
      <c r="D3070" s="66"/>
      <c r="E3070"/>
      <c r="F3070"/>
    </row>
    <row r="3071" spans="1:6" s="343" customFormat="1" ht="10.5" customHeight="1" x14ac:dyDescent="0.3">
      <c r="A3071" s="154"/>
      <c r="B3071" s="10"/>
      <c r="C3071"/>
      <c r="D3071" s="66"/>
      <c r="E3071"/>
      <c r="F3071"/>
    </row>
    <row r="3072" spans="1:6" s="343" customFormat="1" ht="10.5" customHeight="1" x14ac:dyDescent="0.3">
      <c r="A3072" s="154"/>
      <c r="B3072" s="10"/>
      <c r="C3072"/>
      <c r="D3072" s="66"/>
      <c r="E3072"/>
      <c r="F3072"/>
    </row>
    <row r="3073" spans="1:6" s="343" customFormat="1" ht="10.5" customHeight="1" x14ac:dyDescent="0.3">
      <c r="A3073" s="154"/>
      <c r="B3073" s="10"/>
      <c r="C3073"/>
      <c r="D3073" s="66"/>
      <c r="E3073"/>
      <c r="F3073"/>
    </row>
    <row r="3074" spans="1:6" s="343" customFormat="1" ht="10.5" customHeight="1" x14ac:dyDescent="0.3">
      <c r="A3074" s="154"/>
      <c r="B3074" s="10"/>
      <c r="C3074"/>
      <c r="D3074" s="66"/>
      <c r="E3074"/>
      <c r="F3074"/>
    </row>
    <row r="3075" spans="1:6" s="343" customFormat="1" ht="10.5" customHeight="1" x14ac:dyDescent="0.3">
      <c r="A3075" s="154"/>
      <c r="B3075" s="10"/>
      <c r="C3075"/>
      <c r="D3075" s="66"/>
      <c r="E3075"/>
      <c r="F3075"/>
    </row>
    <row r="3076" spans="1:6" s="343" customFormat="1" ht="10.5" customHeight="1" x14ac:dyDescent="0.3">
      <c r="A3076" s="154"/>
      <c r="B3076" s="10"/>
      <c r="C3076"/>
      <c r="D3076" s="66"/>
      <c r="E3076"/>
      <c r="F3076"/>
    </row>
    <row r="3077" spans="1:6" s="343" customFormat="1" ht="10.5" customHeight="1" x14ac:dyDescent="0.3">
      <c r="A3077" s="154"/>
      <c r="B3077" s="10"/>
      <c r="C3077"/>
      <c r="D3077" s="66"/>
      <c r="E3077"/>
      <c r="F3077"/>
    </row>
    <row r="3078" spans="1:6" s="343" customFormat="1" ht="10.5" customHeight="1" x14ac:dyDescent="0.3">
      <c r="A3078" s="154"/>
      <c r="B3078" s="10"/>
      <c r="C3078"/>
      <c r="D3078" s="66"/>
      <c r="E3078"/>
      <c r="F3078"/>
    </row>
    <row r="3079" spans="1:6" s="343" customFormat="1" ht="10.5" customHeight="1" x14ac:dyDescent="0.3">
      <c r="A3079" s="154"/>
      <c r="B3079" s="10"/>
      <c r="C3079"/>
      <c r="D3079" s="66"/>
      <c r="E3079"/>
      <c r="F3079"/>
    </row>
    <row r="3080" spans="1:6" s="343" customFormat="1" ht="10.5" customHeight="1" x14ac:dyDescent="0.3">
      <c r="A3080" s="154"/>
      <c r="B3080" s="10"/>
      <c r="C3080"/>
      <c r="D3080" s="66"/>
      <c r="E3080"/>
      <c r="F3080"/>
    </row>
    <row r="3081" spans="1:6" s="343" customFormat="1" ht="10.5" customHeight="1" x14ac:dyDescent="0.3">
      <c r="A3081" s="154"/>
      <c r="B3081" s="10"/>
      <c r="C3081"/>
      <c r="D3081" s="66"/>
      <c r="E3081"/>
      <c r="F3081"/>
    </row>
    <row r="3082" spans="1:6" s="343" customFormat="1" ht="10.5" customHeight="1" x14ac:dyDescent="0.3">
      <c r="A3082" s="154"/>
      <c r="B3082" s="10"/>
      <c r="C3082"/>
      <c r="D3082" s="66"/>
      <c r="E3082"/>
      <c r="F3082"/>
    </row>
    <row r="3083" spans="1:6" s="343" customFormat="1" ht="10.5" customHeight="1" x14ac:dyDescent="0.3">
      <c r="A3083" s="154"/>
      <c r="B3083" s="10"/>
      <c r="C3083"/>
      <c r="D3083" s="66"/>
      <c r="E3083"/>
      <c r="F3083"/>
    </row>
    <row r="3084" spans="1:6" s="343" customFormat="1" ht="10.5" customHeight="1" x14ac:dyDescent="0.3">
      <c r="A3084" s="154"/>
      <c r="B3084" s="10"/>
      <c r="C3084"/>
      <c r="D3084" s="66"/>
      <c r="E3084"/>
      <c r="F3084"/>
    </row>
    <row r="3085" spans="1:6" s="343" customFormat="1" ht="10.5" customHeight="1" x14ac:dyDescent="0.3">
      <c r="A3085" s="154"/>
      <c r="B3085" s="10"/>
      <c r="C3085"/>
      <c r="D3085" s="66"/>
      <c r="E3085"/>
      <c r="F3085"/>
    </row>
    <row r="3086" spans="1:6" s="343" customFormat="1" ht="10.5" customHeight="1" x14ac:dyDescent="0.3">
      <c r="A3086" s="154"/>
      <c r="B3086" s="10"/>
      <c r="C3086"/>
      <c r="D3086" s="66"/>
      <c r="E3086"/>
      <c r="F3086"/>
    </row>
    <row r="3087" spans="1:6" s="343" customFormat="1" ht="10.5" customHeight="1" x14ac:dyDescent="0.3">
      <c r="A3087" s="154"/>
      <c r="B3087" s="10"/>
      <c r="C3087"/>
      <c r="D3087" s="66"/>
      <c r="E3087"/>
      <c r="F3087"/>
    </row>
    <row r="3088" spans="1:6" s="343" customFormat="1" ht="10.5" customHeight="1" x14ac:dyDescent="0.3">
      <c r="A3088" s="154"/>
      <c r="B3088" s="10"/>
      <c r="C3088"/>
      <c r="D3088" s="66"/>
      <c r="E3088"/>
      <c r="F3088"/>
    </row>
    <row r="3089" spans="1:6" s="343" customFormat="1" ht="10.5" customHeight="1" x14ac:dyDescent="0.3">
      <c r="A3089" s="154"/>
      <c r="B3089" s="10"/>
      <c r="C3089"/>
      <c r="D3089" s="66"/>
      <c r="E3089"/>
      <c r="F3089"/>
    </row>
    <row r="3090" spans="1:6" s="343" customFormat="1" ht="10.5" customHeight="1" x14ac:dyDescent="0.3">
      <c r="A3090" s="154"/>
      <c r="B3090" s="10"/>
      <c r="C3090"/>
      <c r="D3090" s="66"/>
      <c r="E3090"/>
      <c r="F3090"/>
    </row>
    <row r="3091" spans="1:6" s="343" customFormat="1" ht="10.5" customHeight="1" x14ac:dyDescent="0.3">
      <c r="A3091" s="154"/>
      <c r="B3091" s="10"/>
      <c r="C3091"/>
      <c r="D3091" s="66"/>
      <c r="E3091"/>
      <c r="F3091"/>
    </row>
    <row r="3092" spans="1:6" s="343" customFormat="1" ht="10.5" customHeight="1" x14ac:dyDescent="0.3">
      <c r="A3092" s="154"/>
      <c r="B3092" s="10"/>
      <c r="C3092"/>
      <c r="D3092" s="66"/>
      <c r="E3092"/>
      <c r="F3092"/>
    </row>
    <row r="3093" spans="1:6" s="343" customFormat="1" ht="10.5" customHeight="1" x14ac:dyDescent="0.3">
      <c r="A3093" s="154"/>
      <c r="B3093" s="10"/>
      <c r="C3093"/>
      <c r="D3093" s="66"/>
      <c r="E3093"/>
      <c r="F3093"/>
    </row>
    <row r="3094" spans="1:6" s="343" customFormat="1" ht="10.5" customHeight="1" x14ac:dyDescent="0.3">
      <c r="A3094" s="154"/>
      <c r="B3094" s="10"/>
      <c r="C3094"/>
      <c r="D3094" s="66"/>
      <c r="E3094"/>
      <c r="F3094"/>
    </row>
    <row r="3095" spans="1:6" s="343" customFormat="1" ht="10.5" customHeight="1" x14ac:dyDescent="0.3">
      <c r="A3095" s="154"/>
      <c r="B3095" s="10"/>
      <c r="C3095"/>
      <c r="D3095" s="66"/>
      <c r="E3095"/>
      <c r="F3095"/>
    </row>
    <row r="3096" spans="1:6" s="343" customFormat="1" x14ac:dyDescent="0.3">
      <c r="A3096" s="154"/>
      <c r="B3096" s="10"/>
      <c r="C3096"/>
      <c r="D3096" s="66"/>
      <c r="E3096"/>
      <c r="F3096"/>
    </row>
    <row r="3097" spans="1:6" s="343" customFormat="1" ht="10.5" customHeight="1" x14ac:dyDescent="0.3">
      <c r="A3097" s="154"/>
      <c r="B3097" s="10"/>
      <c r="C3097"/>
      <c r="D3097" s="66"/>
      <c r="E3097"/>
      <c r="F3097"/>
    </row>
    <row r="3098" spans="1:6" s="343" customFormat="1" ht="10.5" customHeight="1" x14ac:dyDescent="0.3">
      <c r="A3098" s="154"/>
      <c r="B3098" s="10"/>
      <c r="C3098"/>
      <c r="D3098" s="66"/>
      <c r="E3098"/>
      <c r="F3098"/>
    </row>
    <row r="3099" spans="1:6" s="343" customFormat="1" ht="10.5" customHeight="1" x14ac:dyDescent="0.3">
      <c r="A3099" s="154"/>
      <c r="B3099" s="10"/>
      <c r="C3099"/>
      <c r="D3099" s="66"/>
      <c r="E3099"/>
      <c r="F3099"/>
    </row>
    <row r="3100" spans="1:6" s="343" customFormat="1" ht="10.5" customHeight="1" x14ac:dyDescent="0.3">
      <c r="A3100" s="154"/>
      <c r="B3100" s="10"/>
      <c r="C3100"/>
      <c r="D3100" s="66"/>
      <c r="E3100"/>
      <c r="F3100"/>
    </row>
    <row r="3101" spans="1:6" s="343" customFormat="1" ht="10.5" customHeight="1" x14ac:dyDescent="0.3">
      <c r="A3101" s="154"/>
      <c r="B3101" s="10"/>
      <c r="C3101"/>
      <c r="D3101" s="66"/>
      <c r="E3101"/>
      <c r="F3101"/>
    </row>
    <row r="3102" spans="1:6" s="343" customFormat="1" ht="10.5" customHeight="1" x14ac:dyDescent="0.3">
      <c r="A3102" s="154"/>
      <c r="B3102" s="10"/>
      <c r="C3102"/>
      <c r="D3102" s="66"/>
      <c r="E3102"/>
      <c r="F3102"/>
    </row>
    <row r="3103" spans="1:6" s="343" customFormat="1" ht="10.5" customHeight="1" x14ac:dyDescent="0.3">
      <c r="A3103" s="154"/>
      <c r="B3103" s="10"/>
      <c r="C3103"/>
      <c r="D3103" s="66"/>
      <c r="E3103"/>
      <c r="F3103"/>
    </row>
    <row r="3104" spans="1:6" s="343" customFormat="1" ht="10.5" customHeight="1" x14ac:dyDescent="0.3">
      <c r="A3104" s="154"/>
      <c r="B3104" s="10"/>
      <c r="C3104"/>
      <c r="D3104" s="66"/>
      <c r="E3104"/>
      <c r="F3104"/>
    </row>
    <row r="3105" spans="1:6" s="343" customFormat="1" ht="10.5" customHeight="1" x14ac:dyDescent="0.3">
      <c r="A3105" s="154"/>
      <c r="B3105" s="10"/>
      <c r="C3105"/>
      <c r="D3105" s="66"/>
      <c r="E3105"/>
      <c r="F3105"/>
    </row>
    <row r="3106" spans="1:6" s="343" customFormat="1" ht="10.5" customHeight="1" x14ac:dyDescent="0.3">
      <c r="A3106" s="154"/>
      <c r="B3106" s="10"/>
      <c r="C3106"/>
      <c r="D3106" s="66"/>
      <c r="E3106"/>
      <c r="F3106"/>
    </row>
    <row r="3107" spans="1:6" s="343" customFormat="1" ht="10.5" customHeight="1" x14ac:dyDescent="0.3">
      <c r="A3107" s="154"/>
      <c r="B3107" s="10"/>
      <c r="C3107"/>
      <c r="D3107" s="66"/>
      <c r="E3107"/>
      <c r="F3107"/>
    </row>
    <row r="3108" spans="1:6" s="343" customFormat="1" ht="10.5" customHeight="1" x14ac:dyDescent="0.3">
      <c r="A3108" s="154"/>
      <c r="B3108" s="10"/>
      <c r="C3108"/>
      <c r="D3108" s="66"/>
      <c r="E3108"/>
      <c r="F3108"/>
    </row>
    <row r="3109" spans="1:6" s="343" customFormat="1" ht="10.5" customHeight="1" x14ac:dyDescent="0.3">
      <c r="A3109" s="154"/>
      <c r="B3109" s="10"/>
      <c r="C3109"/>
      <c r="D3109" s="66"/>
      <c r="E3109"/>
      <c r="F3109"/>
    </row>
    <row r="3110" spans="1:6" s="343" customFormat="1" ht="10.5" customHeight="1" x14ac:dyDescent="0.3">
      <c r="A3110" s="154"/>
      <c r="B3110" s="10"/>
      <c r="C3110"/>
      <c r="D3110" s="66"/>
      <c r="E3110"/>
      <c r="F3110"/>
    </row>
    <row r="3111" spans="1:6" s="343" customFormat="1" ht="10.5" customHeight="1" x14ac:dyDescent="0.3">
      <c r="A3111" s="154"/>
      <c r="B3111" s="10"/>
      <c r="C3111"/>
      <c r="D3111" s="66"/>
      <c r="E3111"/>
      <c r="F3111"/>
    </row>
    <row r="3112" spans="1:6" s="343" customFormat="1" ht="10.5" customHeight="1" x14ac:dyDescent="0.3">
      <c r="A3112" s="154"/>
      <c r="B3112" s="10"/>
      <c r="C3112"/>
      <c r="D3112" s="66"/>
      <c r="E3112"/>
      <c r="F3112"/>
    </row>
    <row r="3113" spans="1:6" s="343" customFormat="1" ht="10.5" customHeight="1" x14ac:dyDescent="0.3">
      <c r="A3113" s="154"/>
      <c r="B3113" s="10"/>
      <c r="C3113"/>
      <c r="D3113" s="66"/>
      <c r="E3113"/>
      <c r="F3113"/>
    </row>
    <row r="3114" spans="1:6" s="343" customFormat="1" ht="10.5" customHeight="1" x14ac:dyDescent="0.3">
      <c r="A3114" s="154"/>
      <c r="B3114" s="10"/>
      <c r="C3114"/>
      <c r="D3114" s="66"/>
      <c r="E3114"/>
      <c r="F3114"/>
    </row>
    <row r="3115" spans="1:6" s="343" customFormat="1" ht="10.5" customHeight="1" x14ac:dyDescent="0.3">
      <c r="A3115" s="154"/>
      <c r="B3115" s="10"/>
      <c r="C3115"/>
      <c r="D3115" s="66"/>
      <c r="E3115"/>
      <c r="F3115"/>
    </row>
    <row r="3116" spans="1:6" s="343" customFormat="1" ht="10.5" customHeight="1" x14ac:dyDescent="0.3">
      <c r="A3116" s="154"/>
      <c r="B3116" s="10"/>
      <c r="C3116"/>
      <c r="D3116" s="66"/>
      <c r="E3116"/>
      <c r="F3116"/>
    </row>
    <row r="3117" spans="1:6" s="343" customFormat="1" x14ac:dyDescent="0.3">
      <c r="A3117" s="154"/>
      <c r="B3117" s="10"/>
      <c r="C3117"/>
      <c r="D3117" s="66"/>
      <c r="E3117"/>
      <c r="F3117"/>
    </row>
    <row r="3118" spans="1:6" s="343" customFormat="1" ht="12" customHeight="1" x14ac:dyDescent="0.3">
      <c r="A3118" s="154"/>
      <c r="B3118" s="10"/>
      <c r="C3118"/>
      <c r="D3118" s="66"/>
      <c r="E3118"/>
      <c r="F3118"/>
    </row>
    <row r="3119" spans="1:6" s="343" customFormat="1" ht="12" customHeight="1" x14ac:dyDescent="0.3">
      <c r="A3119" s="154"/>
      <c r="B3119" s="10"/>
      <c r="C3119"/>
      <c r="D3119" s="66"/>
      <c r="E3119"/>
      <c r="F3119"/>
    </row>
    <row r="3120" spans="1:6" s="343" customFormat="1" ht="12" customHeight="1" x14ac:dyDescent="0.3">
      <c r="A3120" s="154"/>
      <c r="B3120" s="10"/>
      <c r="C3120"/>
      <c r="D3120" s="66"/>
      <c r="E3120"/>
      <c r="F3120"/>
    </row>
    <row r="3121" spans="1:6" s="343" customFormat="1" ht="12" customHeight="1" x14ac:dyDescent="0.3">
      <c r="A3121" s="154"/>
      <c r="B3121" s="10"/>
      <c r="C3121"/>
      <c r="D3121" s="66"/>
      <c r="E3121"/>
      <c r="F3121"/>
    </row>
    <row r="3122" spans="1:6" s="343" customFormat="1" ht="12" customHeight="1" x14ac:dyDescent="0.3">
      <c r="A3122" s="154"/>
      <c r="B3122" s="10"/>
      <c r="C3122"/>
      <c r="D3122" s="66"/>
      <c r="E3122"/>
      <c r="F3122"/>
    </row>
    <row r="3123" spans="1:6" s="343" customFormat="1" ht="12" customHeight="1" x14ac:dyDescent="0.3">
      <c r="A3123" s="154"/>
      <c r="B3123" s="10"/>
      <c r="C3123"/>
      <c r="D3123" s="66"/>
      <c r="E3123"/>
      <c r="F3123"/>
    </row>
    <row r="3124" spans="1:6" s="343" customFormat="1" ht="12" customHeight="1" x14ac:dyDescent="0.3">
      <c r="A3124" s="154"/>
      <c r="B3124" s="10"/>
      <c r="C3124"/>
      <c r="D3124" s="66"/>
      <c r="E3124"/>
      <c r="F3124"/>
    </row>
    <row r="3125" spans="1:6" s="343" customFormat="1" ht="12" customHeight="1" x14ac:dyDescent="0.3">
      <c r="A3125" s="154"/>
      <c r="B3125" s="10"/>
      <c r="C3125"/>
      <c r="D3125" s="66"/>
      <c r="E3125"/>
      <c r="F3125"/>
    </row>
    <row r="3126" spans="1:6" s="343" customFormat="1" ht="12" customHeight="1" x14ac:dyDescent="0.3">
      <c r="A3126" s="154"/>
      <c r="B3126" s="10"/>
      <c r="C3126"/>
      <c r="D3126" s="66"/>
      <c r="E3126"/>
      <c r="F3126"/>
    </row>
    <row r="3127" spans="1:6" s="343" customFormat="1" ht="12" customHeight="1" x14ac:dyDescent="0.3">
      <c r="A3127" s="154"/>
      <c r="B3127" s="10"/>
      <c r="C3127"/>
      <c r="D3127" s="66"/>
      <c r="E3127"/>
      <c r="F3127"/>
    </row>
    <row r="3128" spans="1:6" s="343" customFormat="1" ht="12" customHeight="1" x14ac:dyDescent="0.3">
      <c r="A3128" s="154"/>
      <c r="B3128" s="10"/>
      <c r="C3128"/>
      <c r="D3128" s="66"/>
      <c r="E3128"/>
      <c r="F3128"/>
    </row>
    <row r="3129" spans="1:6" s="343" customFormat="1" x14ac:dyDescent="0.3">
      <c r="A3129" s="154"/>
      <c r="B3129" s="10"/>
      <c r="C3129"/>
      <c r="D3129" s="66"/>
      <c r="E3129"/>
      <c r="F3129"/>
    </row>
    <row r="3130" spans="1:6" s="343" customFormat="1" x14ac:dyDescent="0.3">
      <c r="A3130" s="154"/>
      <c r="B3130" s="10"/>
      <c r="C3130"/>
      <c r="D3130" s="66"/>
      <c r="E3130"/>
      <c r="F3130"/>
    </row>
    <row r="3131" spans="1:6" s="343" customFormat="1" x14ac:dyDescent="0.3">
      <c r="A3131" s="154"/>
      <c r="B3131" s="10"/>
      <c r="C3131"/>
      <c r="D3131" s="66"/>
      <c r="E3131"/>
      <c r="F3131"/>
    </row>
    <row r="3132" spans="1:6" s="343" customFormat="1" x14ac:dyDescent="0.3">
      <c r="A3132" s="154"/>
      <c r="B3132" s="10"/>
      <c r="C3132"/>
      <c r="D3132" s="66"/>
      <c r="E3132"/>
      <c r="F3132"/>
    </row>
    <row r="3133" spans="1:6" s="343" customFormat="1" x14ac:dyDescent="0.3">
      <c r="A3133" s="154"/>
      <c r="B3133" s="10"/>
      <c r="C3133"/>
      <c r="D3133" s="66"/>
      <c r="E3133"/>
      <c r="F3133"/>
    </row>
    <row r="3134" spans="1:6" s="343" customFormat="1" x14ac:dyDescent="0.3">
      <c r="A3134" s="154"/>
      <c r="B3134" s="10"/>
      <c r="C3134"/>
      <c r="D3134" s="66"/>
      <c r="E3134"/>
      <c r="F3134"/>
    </row>
    <row r="3135" spans="1:6" s="342" customFormat="1" x14ac:dyDescent="0.3">
      <c r="A3135" s="154"/>
      <c r="B3135" s="10"/>
      <c r="C3135"/>
      <c r="D3135" s="66"/>
      <c r="E3135"/>
      <c r="F3135"/>
    </row>
    <row r="3136" spans="1:6" s="343" customFormat="1" x14ac:dyDescent="0.3">
      <c r="A3136" s="154"/>
      <c r="B3136" s="10"/>
      <c r="C3136"/>
      <c r="D3136" s="66"/>
      <c r="E3136"/>
      <c r="F3136"/>
    </row>
    <row r="3137" spans="1:6" s="343" customFormat="1" x14ac:dyDescent="0.3">
      <c r="A3137" s="154"/>
      <c r="B3137" s="10"/>
      <c r="C3137"/>
      <c r="D3137" s="66"/>
      <c r="E3137"/>
      <c r="F3137"/>
    </row>
    <row r="3138" spans="1:6" s="343" customFormat="1" x14ac:dyDescent="0.3">
      <c r="A3138" s="154"/>
      <c r="B3138" s="10"/>
      <c r="C3138"/>
      <c r="D3138" s="66"/>
      <c r="E3138"/>
      <c r="F3138"/>
    </row>
    <row r="3139" spans="1:6" s="148" customFormat="1" x14ac:dyDescent="0.3">
      <c r="A3139" s="154"/>
      <c r="B3139" s="10"/>
      <c r="C3139"/>
      <c r="D3139" s="66"/>
      <c r="E3139"/>
      <c r="F3139"/>
    </row>
    <row r="3140" spans="1:6" s="148" customFormat="1" x14ac:dyDescent="0.3">
      <c r="A3140" s="154"/>
      <c r="B3140" s="10"/>
      <c r="C3140"/>
      <c r="D3140" s="66"/>
      <c r="E3140"/>
      <c r="F3140"/>
    </row>
    <row r="3141" spans="1:6" s="148" customFormat="1" x14ac:dyDescent="0.3">
      <c r="A3141" s="154"/>
      <c r="B3141" s="10"/>
      <c r="C3141"/>
      <c r="D3141" s="66"/>
      <c r="E3141"/>
      <c r="F3141"/>
    </row>
    <row r="3142" spans="1:6" s="148" customFormat="1" x14ac:dyDescent="0.3">
      <c r="A3142" s="154"/>
      <c r="B3142" s="10"/>
      <c r="C3142"/>
      <c r="D3142" s="66"/>
      <c r="E3142"/>
      <c r="F3142"/>
    </row>
    <row r="3143" spans="1:6" s="343" customFormat="1" x14ac:dyDescent="0.3">
      <c r="A3143" s="154"/>
      <c r="B3143" s="10"/>
      <c r="C3143"/>
      <c r="D3143" s="66"/>
      <c r="E3143"/>
      <c r="F3143"/>
    </row>
    <row r="3144" spans="1:6" s="343" customFormat="1" x14ac:dyDescent="0.3">
      <c r="A3144" s="154"/>
      <c r="B3144" s="10"/>
      <c r="C3144"/>
      <c r="D3144" s="66"/>
      <c r="E3144"/>
      <c r="F3144"/>
    </row>
    <row r="3145" spans="1:6" s="343" customFormat="1" x14ac:dyDescent="0.3">
      <c r="A3145" s="154"/>
      <c r="B3145" s="10"/>
      <c r="C3145"/>
      <c r="D3145" s="66"/>
      <c r="E3145"/>
      <c r="F3145"/>
    </row>
    <row r="3146" spans="1:6" s="343" customFormat="1" ht="29.25" customHeight="1" x14ac:dyDescent="0.3">
      <c r="A3146" s="154"/>
      <c r="B3146" s="10"/>
      <c r="C3146"/>
      <c r="D3146" s="66"/>
      <c r="E3146"/>
      <c r="F3146"/>
    </row>
    <row r="3147" spans="1:6" s="343" customFormat="1" x14ac:dyDescent="0.3">
      <c r="A3147" s="154"/>
      <c r="B3147" s="10"/>
      <c r="C3147"/>
      <c r="D3147" s="66"/>
      <c r="E3147"/>
      <c r="F3147"/>
    </row>
    <row r="3148" spans="1:6" s="343" customFormat="1" ht="12" customHeight="1" x14ac:dyDescent="0.3">
      <c r="A3148" s="154"/>
      <c r="B3148" s="10"/>
      <c r="C3148"/>
      <c r="D3148" s="66"/>
      <c r="E3148"/>
      <c r="F3148"/>
    </row>
    <row r="3149" spans="1:6" s="343" customFormat="1" ht="12" customHeight="1" x14ac:dyDescent="0.3">
      <c r="A3149" s="154"/>
      <c r="B3149" s="10"/>
      <c r="C3149"/>
      <c r="D3149" s="66"/>
      <c r="E3149"/>
      <c r="F3149"/>
    </row>
    <row r="3150" spans="1:6" s="343" customFormat="1" ht="17.25" customHeight="1" x14ac:dyDescent="0.3">
      <c r="A3150" s="154"/>
      <c r="B3150" s="10"/>
      <c r="C3150"/>
      <c r="D3150" s="66"/>
      <c r="E3150"/>
      <c r="F3150"/>
    </row>
    <row r="3151" spans="1:6" s="343" customFormat="1" x14ac:dyDescent="0.3">
      <c r="A3151" s="154"/>
      <c r="B3151" s="10"/>
      <c r="C3151"/>
      <c r="D3151" s="66"/>
      <c r="E3151"/>
      <c r="F3151"/>
    </row>
    <row r="3152" spans="1:6" s="343" customFormat="1" x14ac:dyDescent="0.3">
      <c r="A3152" s="154"/>
      <c r="B3152" s="10"/>
      <c r="C3152"/>
      <c r="D3152" s="66"/>
      <c r="E3152"/>
      <c r="F3152"/>
    </row>
    <row r="3153" spans="1:6" s="343" customFormat="1" x14ac:dyDescent="0.3">
      <c r="A3153" s="154"/>
      <c r="B3153" s="10"/>
      <c r="C3153"/>
      <c r="D3153" s="66"/>
      <c r="E3153"/>
      <c r="F3153"/>
    </row>
    <row r="3154" spans="1:6" s="343" customFormat="1" x14ac:dyDescent="0.3">
      <c r="A3154" s="154"/>
      <c r="B3154" s="10"/>
      <c r="C3154"/>
      <c r="D3154" s="66"/>
      <c r="E3154"/>
      <c r="F3154"/>
    </row>
    <row r="3155" spans="1:6" s="343" customFormat="1" x14ac:dyDescent="0.3">
      <c r="A3155" s="154"/>
      <c r="B3155" s="10"/>
      <c r="C3155"/>
      <c r="D3155" s="66"/>
      <c r="E3155"/>
      <c r="F3155"/>
    </row>
    <row r="3156" spans="1:6" s="343" customFormat="1" x14ac:dyDescent="0.3">
      <c r="A3156" s="154"/>
      <c r="B3156" s="10"/>
      <c r="C3156"/>
      <c r="D3156" s="66"/>
      <c r="E3156"/>
      <c r="F3156"/>
    </row>
    <row r="3157" spans="1:6" s="343" customFormat="1" x14ac:dyDescent="0.3">
      <c r="A3157" s="154"/>
      <c r="B3157" s="10"/>
      <c r="C3157"/>
      <c r="D3157" s="66"/>
      <c r="E3157"/>
      <c r="F3157"/>
    </row>
    <row r="3158" spans="1:6" s="343" customFormat="1" x14ac:dyDescent="0.3">
      <c r="A3158" s="154"/>
      <c r="B3158" s="10"/>
      <c r="C3158"/>
      <c r="D3158" s="66"/>
      <c r="E3158"/>
      <c r="F3158"/>
    </row>
    <row r="3159" spans="1:6" s="343" customFormat="1" x14ac:dyDescent="0.3">
      <c r="A3159" s="154"/>
      <c r="B3159" s="10"/>
      <c r="C3159"/>
      <c r="D3159" s="66"/>
      <c r="E3159"/>
      <c r="F3159"/>
    </row>
    <row r="3160" spans="1:6" s="343" customFormat="1" x14ac:dyDescent="0.3">
      <c r="A3160" s="154"/>
      <c r="B3160" s="10"/>
      <c r="C3160"/>
      <c r="D3160" s="66"/>
      <c r="E3160"/>
      <c r="F3160"/>
    </row>
    <row r="3161" spans="1:6" s="343" customFormat="1" x14ac:dyDescent="0.3">
      <c r="A3161" s="154"/>
      <c r="B3161" s="10"/>
      <c r="C3161"/>
      <c r="D3161" s="66"/>
      <c r="E3161"/>
      <c r="F3161"/>
    </row>
    <row r="3162" spans="1:6" s="343" customFormat="1" x14ac:dyDescent="0.3">
      <c r="A3162" s="154"/>
      <c r="B3162" s="10"/>
      <c r="C3162"/>
      <c r="D3162" s="66"/>
      <c r="E3162"/>
      <c r="F3162"/>
    </row>
    <row r="3163" spans="1:6" s="343" customFormat="1" x14ac:dyDescent="0.3">
      <c r="A3163" s="154"/>
      <c r="B3163" s="10"/>
      <c r="C3163"/>
      <c r="D3163" s="66"/>
      <c r="E3163"/>
      <c r="F3163"/>
    </row>
    <row r="3164" spans="1:6" s="343" customFormat="1" x14ac:dyDescent="0.3">
      <c r="A3164" s="154"/>
      <c r="B3164" s="10"/>
      <c r="C3164"/>
      <c r="D3164" s="66"/>
      <c r="E3164"/>
      <c r="F3164"/>
    </row>
    <row r="3165" spans="1:6" s="343" customFormat="1" x14ac:dyDescent="0.3">
      <c r="A3165" s="154"/>
      <c r="B3165" s="10"/>
      <c r="C3165"/>
      <c r="D3165" s="66"/>
      <c r="E3165"/>
      <c r="F3165"/>
    </row>
    <row r="3166" spans="1:6" s="343" customFormat="1" x14ac:dyDescent="0.3">
      <c r="A3166" s="154"/>
      <c r="B3166" s="10"/>
      <c r="C3166"/>
      <c r="D3166" s="66"/>
      <c r="E3166"/>
      <c r="F3166"/>
    </row>
    <row r="3167" spans="1:6" s="343" customFormat="1" x14ac:dyDescent="0.3">
      <c r="A3167" s="154"/>
      <c r="B3167" s="10"/>
      <c r="C3167"/>
      <c r="D3167" s="66"/>
      <c r="E3167"/>
      <c r="F3167"/>
    </row>
    <row r="3168" spans="1:6" s="343" customFormat="1" x14ac:dyDescent="0.3">
      <c r="A3168" s="154"/>
      <c r="B3168" s="10"/>
      <c r="C3168"/>
      <c r="D3168" s="66"/>
      <c r="E3168"/>
      <c r="F3168"/>
    </row>
    <row r="3169" spans="1:6" s="343" customFormat="1" x14ac:dyDescent="0.3">
      <c r="A3169" s="154"/>
      <c r="B3169" s="10"/>
      <c r="C3169"/>
      <c r="D3169" s="66"/>
      <c r="E3169"/>
      <c r="F3169"/>
    </row>
    <row r="3170" spans="1:6" s="343" customFormat="1" x14ac:dyDescent="0.3">
      <c r="A3170" s="154"/>
      <c r="B3170" s="10"/>
      <c r="C3170"/>
      <c r="D3170" s="66"/>
      <c r="E3170"/>
      <c r="F3170"/>
    </row>
    <row r="3171" spans="1:6" s="343" customFormat="1" x14ac:dyDescent="0.3">
      <c r="A3171" s="154"/>
      <c r="B3171" s="10"/>
      <c r="C3171"/>
      <c r="D3171" s="66"/>
      <c r="E3171"/>
      <c r="F3171"/>
    </row>
    <row r="3172" spans="1:6" s="13" customFormat="1" x14ac:dyDescent="0.3">
      <c r="A3172" s="154"/>
      <c r="B3172" s="10"/>
      <c r="C3172"/>
      <c r="D3172" s="66"/>
      <c r="E3172"/>
      <c r="F3172"/>
    </row>
    <row r="3173" spans="1:6" s="343" customFormat="1" x14ac:dyDescent="0.3">
      <c r="A3173" s="154"/>
      <c r="B3173" s="10"/>
      <c r="C3173"/>
      <c r="D3173" s="66"/>
      <c r="E3173"/>
      <c r="F3173"/>
    </row>
    <row r="3174" spans="1:6" s="343" customFormat="1" x14ac:dyDescent="0.3">
      <c r="A3174" s="154"/>
      <c r="B3174" s="10"/>
      <c r="C3174"/>
      <c r="D3174" s="66"/>
      <c r="E3174"/>
      <c r="F3174"/>
    </row>
    <row r="3175" spans="1:6" s="343" customFormat="1" x14ac:dyDescent="0.3">
      <c r="A3175" s="154"/>
      <c r="B3175" s="10"/>
      <c r="C3175"/>
      <c r="D3175" s="66"/>
      <c r="E3175"/>
      <c r="F3175"/>
    </row>
    <row r="3176" spans="1:6" s="343" customFormat="1" x14ac:dyDescent="0.3">
      <c r="A3176" s="154"/>
      <c r="B3176" s="10"/>
      <c r="C3176"/>
      <c r="D3176" s="66"/>
      <c r="E3176"/>
      <c r="F3176"/>
    </row>
    <row r="3177" spans="1:6" s="343" customFormat="1" x14ac:dyDescent="0.3">
      <c r="A3177" s="154"/>
      <c r="B3177" s="10"/>
      <c r="C3177"/>
      <c r="D3177" s="66"/>
      <c r="E3177"/>
      <c r="F3177"/>
    </row>
    <row r="3178" spans="1:6" s="343" customFormat="1" x14ac:dyDescent="0.3">
      <c r="A3178" s="154"/>
      <c r="B3178" s="10"/>
      <c r="C3178"/>
      <c r="D3178" s="66"/>
      <c r="E3178"/>
      <c r="F3178"/>
    </row>
    <row r="3179" spans="1:6" s="343" customFormat="1" x14ac:dyDescent="0.3">
      <c r="A3179" s="154"/>
      <c r="B3179" s="10"/>
      <c r="C3179"/>
      <c r="D3179" s="66"/>
      <c r="E3179"/>
      <c r="F3179"/>
    </row>
    <row r="3180" spans="1:6" s="343" customFormat="1" x14ac:dyDescent="0.3">
      <c r="A3180" s="154"/>
      <c r="B3180" s="10"/>
      <c r="C3180"/>
      <c r="D3180" s="66"/>
      <c r="E3180"/>
      <c r="F3180"/>
    </row>
    <row r="3181" spans="1:6" s="343" customFormat="1" x14ac:dyDescent="0.3">
      <c r="A3181" s="154"/>
      <c r="B3181" s="10"/>
      <c r="C3181"/>
      <c r="D3181" s="66"/>
      <c r="E3181"/>
      <c r="F3181"/>
    </row>
    <row r="3182" spans="1:6" s="343" customFormat="1" x14ac:dyDescent="0.3">
      <c r="A3182" s="154"/>
      <c r="B3182" s="10"/>
      <c r="C3182"/>
      <c r="D3182" s="66"/>
      <c r="E3182"/>
      <c r="F3182"/>
    </row>
    <row r="3183" spans="1:6" s="343" customFormat="1" ht="15" customHeight="1" x14ac:dyDescent="0.3">
      <c r="A3183" s="154"/>
      <c r="B3183" s="10"/>
      <c r="C3183"/>
      <c r="D3183" s="66"/>
      <c r="E3183"/>
      <c r="F3183"/>
    </row>
    <row r="3184" spans="1:6" s="343" customFormat="1" x14ac:dyDescent="0.3">
      <c r="A3184" s="154"/>
      <c r="B3184" s="10"/>
      <c r="C3184"/>
      <c r="D3184" s="66"/>
      <c r="E3184"/>
      <c r="F3184"/>
    </row>
    <row r="3185" spans="1:6" s="343" customFormat="1" x14ac:dyDescent="0.3">
      <c r="A3185" s="154"/>
      <c r="B3185" s="10"/>
      <c r="C3185"/>
      <c r="D3185" s="66"/>
      <c r="E3185"/>
      <c r="F3185"/>
    </row>
    <row r="3186" spans="1:6" s="343" customFormat="1" x14ac:dyDescent="0.3">
      <c r="A3186" s="154"/>
      <c r="B3186" s="10"/>
      <c r="C3186"/>
      <c r="D3186" s="66"/>
      <c r="E3186"/>
      <c r="F3186"/>
    </row>
    <row r="3187" spans="1:6" s="343" customFormat="1" x14ac:dyDescent="0.3">
      <c r="A3187" s="154"/>
      <c r="B3187" s="10"/>
      <c r="C3187"/>
      <c r="D3187" s="66"/>
      <c r="E3187"/>
      <c r="F3187"/>
    </row>
    <row r="3188" spans="1:6" s="343" customFormat="1" x14ac:dyDescent="0.3">
      <c r="A3188" s="154"/>
      <c r="B3188" s="10"/>
      <c r="C3188"/>
      <c r="D3188" s="66"/>
      <c r="E3188"/>
      <c r="F3188"/>
    </row>
    <row r="3189" spans="1:6" s="343" customFormat="1" x14ac:dyDescent="0.3">
      <c r="A3189" s="154"/>
      <c r="B3189" s="10"/>
      <c r="C3189"/>
      <c r="D3189" s="66"/>
      <c r="E3189"/>
      <c r="F3189"/>
    </row>
    <row r="3190" spans="1:6" s="343" customFormat="1" x14ac:dyDescent="0.3">
      <c r="A3190" s="154"/>
      <c r="B3190" s="10"/>
      <c r="C3190"/>
      <c r="D3190" s="66"/>
      <c r="E3190"/>
      <c r="F3190"/>
    </row>
    <row r="3191" spans="1:6" s="343" customFormat="1" x14ac:dyDescent="0.3">
      <c r="A3191" s="154"/>
      <c r="B3191" s="10"/>
      <c r="C3191"/>
      <c r="D3191" s="66"/>
      <c r="E3191"/>
      <c r="F3191"/>
    </row>
    <row r="3192" spans="1:6" s="343" customFormat="1" x14ac:dyDescent="0.3">
      <c r="A3192" s="154"/>
      <c r="B3192" s="10"/>
      <c r="C3192"/>
      <c r="D3192" s="66"/>
      <c r="E3192"/>
      <c r="F3192"/>
    </row>
    <row r="3193" spans="1:6" s="343" customFormat="1" x14ac:dyDescent="0.3">
      <c r="A3193" s="154"/>
      <c r="B3193" s="10"/>
      <c r="C3193"/>
      <c r="D3193" s="66"/>
      <c r="E3193"/>
      <c r="F3193"/>
    </row>
    <row r="3194" spans="1:6" s="343" customFormat="1" x14ac:dyDescent="0.3">
      <c r="A3194" s="154"/>
      <c r="B3194" s="10"/>
      <c r="C3194"/>
      <c r="D3194" s="66"/>
      <c r="E3194"/>
      <c r="F3194"/>
    </row>
    <row r="3195" spans="1:6" s="343" customFormat="1" x14ac:dyDescent="0.3">
      <c r="A3195" s="154"/>
      <c r="B3195" s="10"/>
      <c r="C3195"/>
      <c r="D3195" s="66"/>
      <c r="E3195"/>
      <c r="F3195"/>
    </row>
    <row r="3196" spans="1:6" s="343" customFormat="1" x14ac:dyDescent="0.3">
      <c r="A3196" s="154"/>
      <c r="B3196" s="10"/>
      <c r="C3196"/>
      <c r="D3196" s="66"/>
      <c r="E3196"/>
      <c r="F3196"/>
    </row>
    <row r="3197" spans="1:6" s="343" customFormat="1" x14ac:dyDescent="0.3">
      <c r="A3197" s="154"/>
      <c r="B3197" s="10"/>
      <c r="C3197"/>
      <c r="D3197" s="66"/>
      <c r="E3197"/>
      <c r="F3197"/>
    </row>
    <row r="3198" spans="1:6" s="343" customFormat="1" x14ac:dyDescent="0.3">
      <c r="A3198" s="154"/>
      <c r="B3198" s="10"/>
      <c r="C3198"/>
      <c r="D3198" s="66"/>
      <c r="E3198"/>
      <c r="F3198"/>
    </row>
    <row r="3199" spans="1:6" s="343" customFormat="1" x14ac:dyDescent="0.3">
      <c r="A3199" s="154"/>
      <c r="B3199" s="10"/>
      <c r="C3199"/>
      <c r="D3199" s="66"/>
      <c r="E3199"/>
      <c r="F3199"/>
    </row>
    <row r="3200" spans="1:6" s="343" customFormat="1" x14ac:dyDescent="0.3">
      <c r="A3200" s="154"/>
      <c r="B3200" s="10"/>
      <c r="C3200"/>
      <c r="D3200" s="66"/>
      <c r="E3200"/>
      <c r="F3200"/>
    </row>
    <row r="3201" spans="1:6" s="343" customFormat="1" x14ac:dyDescent="0.3">
      <c r="A3201" s="154"/>
      <c r="B3201" s="10"/>
      <c r="C3201"/>
      <c r="D3201" s="66"/>
      <c r="E3201"/>
      <c r="F3201"/>
    </row>
    <row r="3202" spans="1:6" s="342" customFormat="1" x14ac:dyDescent="0.3">
      <c r="A3202" s="154"/>
      <c r="B3202" s="10"/>
      <c r="C3202"/>
      <c r="D3202" s="66"/>
      <c r="E3202"/>
      <c r="F3202"/>
    </row>
    <row r="3203" spans="1:6" s="342" customFormat="1" x14ac:dyDescent="0.3">
      <c r="A3203" s="154"/>
      <c r="B3203" s="10"/>
      <c r="C3203"/>
      <c r="D3203" s="66"/>
      <c r="E3203"/>
      <c r="F3203"/>
    </row>
    <row r="3204" spans="1:6" s="342" customFormat="1" x14ac:dyDescent="0.3">
      <c r="A3204" s="154"/>
      <c r="B3204" s="10"/>
      <c r="C3204"/>
      <c r="D3204" s="66"/>
      <c r="E3204"/>
      <c r="F3204"/>
    </row>
    <row r="3205" spans="1:6" s="342" customFormat="1" x14ac:dyDescent="0.3">
      <c r="A3205" s="154"/>
      <c r="B3205" s="10"/>
      <c r="C3205"/>
      <c r="D3205" s="66"/>
      <c r="E3205"/>
      <c r="F3205"/>
    </row>
    <row r="3206" spans="1:6" s="342" customFormat="1" x14ac:dyDescent="0.3">
      <c r="A3206" s="154"/>
      <c r="B3206" s="10"/>
      <c r="C3206"/>
      <c r="D3206" s="66"/>
      <c r="E3206"/>
      <c r="F3206"/>
    </row>
    <row r="3207" spans="1:6" s="342" customFormat="1" x14ac:dyDescent="0.3">
      <c r="A3207" s="154"/>
      <c r="B3207" s="10"/>
      <c r="C3207"/>
      <c r="D3207" s="66"/>
      <c r="E3207"/>
      <c r="F3207"/>
    </row>
    <row r="3208" spans="1:6" s="342" customFormat="1" x14ac:dyDescent="0.3">
      <c r="A3208" s="154"/>
      <c r="B3208" s="10"/>
      <c r="C3208"/>
      <c r="D3208" s="66"/>
      <c r="E3208"/>
      <c r="F3208"/>
    </row>
    <row r="3209" spans="1:6" s="343" customFormat="1" x14ac:dyDescent="0.3">
      <c r="A3209" s="154"/>
      <c r="B3209" s="10"/>
      <c r="C3209"/>
      <c r="D3209" s="66"/>
      <c r="E3209"/>
      <c r="F3209"/>
    </row>
    <row r="3210" spans="1:6" s="343" customFormat="1" x14ac:dyDescent="0.3">
      <c r="A3210" s="154"/>
      <c r="B3210" s="10"/>
      <c r="C3210"/>
      <c r="D3210" s="66"/>
      <c r="E3210"/>
      <c r="F3210"/>
    </row>
    <row r="3211" spans="1:6" s="343" customFormat="1" x14ac:dyDescent="0.3">
      <c r="A3211" s="154"/>
      <c r="B3211" s="10"/>
      <c r="C3211"/>
      <c r="D3211" s="66"/>
      <c r="E3211"/>
      <c r="F3211"/>
    </row>
    <row r="3212" spans="1:6" s="343" customFormat="1" x14ac:dyDescent="0.3">
      <c r="A3212" s="154"/>
      <c r="B3212" s="10"/>
      <c r="C3212"/>
      <c r="D3212" s="66"/>
      <c r="E3212"/>
      <c r="F3212"/>
    </row>
    <row r="3213" spans="1:6" s="343" customFormat="1" x14ac:dyDescent="0.3">
      <c r="A3213" s="154"/>
      <c r="B3213" s="10"/>
      <c r="C3213"/>
      <c r="D3213" s="66"/>
      <c r="E3213"/>
      <c r="F3213"/>
    </row>
    <row r="3214" spans="1:6" s="342" customFormat="1" x14ac:dyDescent="0.3">
      <c r="A3214" s="154"/>
      <c r="B3214" s="10"/>
      <c r="C3214"/>
      <c r="D3214" s="66"/>
      <c r="E3214"/>
      <c r="F3214"/>
    </row>
    <row r="3215" spans="1:6" s="343" customFormat="1" x14ac:dyDescent="0.3">
      <c r="A3215" s="154"/>
      <c r="B3215" s="10"/>
      <c r="C3215"/>
      <c r="D3215" s="66"/>
      <c r="E3215"/>
      <c r="F3215"/>
    </row>
    <row r="3216" spans="1:6" s="343" customFormat="1" x14ac:dyDescent="0.3">
      <c r="A3216" s="154"/>
      <c r="B3216" s="10"/>
      <c r="C3216"/>
      <c r="D3216" s="66"/>
      <c r="E3216"/>
      <c r="F3216"/>
    </row>
    <row r="3217" spans="1:6" s="148" customFormat="1" x14ac:dyDescent="0.3">
      <c r="A3217" s="154"/>
      <c r="B3217" s="10"/>
      <c r="C3217"/>
      <c r="D3217" s="66"/>
      <c r="E3217"/>
      <c r="F3217"/>
    </row>
    <row r="3218" spans="1:6" s="148" customFormat="1" x14ac:dyDescent="0.3">
      <c r="A3218" s="154"/>
      <c r="B3218" s="10"/>
      <c r="C3218"/>
      <c r="D3218" s="66"/>
      <c r="E3218"/>
      <c r="F3218"/>
    </row>
    <row r="3219" spans="1:6" s="343" customFormat="1" x14ac:dyDescent="0.3">
      <c r="A3219" s="154"/>
      <c r="B3219" s="10"/>
      <c r="C3219"/>
      <c r="D3219" s="66"/>
      <c r="E3219"/>
      <c r="F3219"/>
    </row>
    <row r="3220" spans="1:6" s="343" customFormat="1" x14ac:dyDescent="0.3">
      <c r="A3220" s="154"/>
      <c r="B3220" s="10"/>
      <c r="C3220"/>
      <c r="D3220" s="66"/>
      <c r="E3220"/>
      <c r="F3220"/>
    </row>
    <row r="3221" spans="1:6" s="343" customFormat="1" x14ac:dyDescent="0.3">
      <c r="A3221" s="154"/>
      <c r="B3221" s="10"/>
      <c r="C3221"/>
      <c r="D3221" s="66"/>
      <c r="E3221"/>
      <c r="F3221"/>
    </row>
    <row r="3222" spans="1:6" s="343" customFormat="1" ht="29.25" customHeight="1" x14ac:dyDescent="0.3">
      <c r="A3222" s="154"/>
      <c r="B3222" s="10"/>
      <c r="C3222"/>
      <c r="D3222" s="66"/>
      <c r="E3222"/>
      <c r="F3222"/>
    </row>
    <row r="3223" spans="1:6" s="343" customFormat="1" x14ac:dyDescent="0.3">
      <c r="A3223" s="154"/>
      <c r="B3223" s="10"/>
      <c r="C3223"/>
      <c r="D3223" s="66"/>
      <c r="E3223"/>
      <c r="F3223"/>
    </row>
    <row r="3224" spans="1:6" s="343" customFormat="1" ht="12" customHeight="1" x14ac:dyDescent="0.3">
      <c r="A3224" s="154"/>
      <c r="B3224" s="10"/>
      <c r="C3224"/>
      <c r="D3224" s="66"/>
      <c r="E3224"/>
      <c r="F3224"/>
    </row>
    <row r="3225" spans="1:6" s="343" customFormat="1" ht="12" customHeight="1" x14ac:dyDescent="0.3">
      <c r="A3225" s="154"/>
      <c r="B3225" s="10"/>
      <c r="C3225"/>
      <c r="D3225" s="66"/>
      <c r="E3225"/>
      <c r="F3225"/>
    </row>
    <row r="3226" spans="1:6" s="343" customFormat="1" ht="17.25" customHeight="1" x14ac:dyDescent="0.3">
      <c r="A3226" s="154"/>
      <c r="B3226" s="10"/>
      <c r="C3226"/>
      <c r="D3226" s="66"/>
      <c r="E3226"/>
      <c r="F3226"/>
    </row>
    <row r="3227" spans="1:6" s="343" customFormat="1" x14ac:dyDescent="0.3">
      <c r="A3227" s="154"/>
      <c r="B3227" s="10"/>
      <c r="C3227"/>
      <c r="D3227" s="66"/>
      <c r="E3227"/>
      <c r="F3227"/>
    </row>
    <row r="3228" spans="1:6" s="343" customFormat="1" x14ac:dyDescent="0.3">
      <c r="A3228" s="154"/>
      <c r="B3228" s="10"/>
      <c r="C3228"/>
      <c r="D3228" s="66"/>
      <c r="E3228"/>
      <c r="F3228"/>
    </row>
    <row r="3229" spans="1:6" s="343" customFormat="1" x14ac:dyDescent="0.3">
      <c r="A3229" s="154"/>
      <c r="B3229" s="10"/>
      <c r="C3229"/>
      <c r="D3229" s="66"/>
      <c r="E3229"/>
      <c r="F3229"/>
    </row>
    <row r="3230" spans="1:6" s="343" customFormat="1" x14ac:dyDescent="0.3">
      <c r="A3230" s="154"/>
      <c r="B3230" s="10"/>
      <c r="C3230"/>
      <c r="D3230" s="66"/>
      <c r="E3230"/>
      <c r="F3230"/>
    </row>
    <row r="3231" spans="1:6" s="343" customFormat="1" x14ac:dyDescent="0.3">
      <c r="A3231" s="154"/>
      <c r="B3231" s="10"/>
      <c r="C3231"/>
      <c r="D3231" s="66"/>
      <c r="E3231"/>
      <c r="F3231"/>
    </row>
    <row r="3232" spans="1:6" s="343" customFormat="1" x14ac:dyDescent="0.3">
      <c r="A3232" s="154"/>
      <c r="B3232" s="10"/>
      <c r="C3232"/>
      <c r="D3232" s="66"/>
      <c r="E3232"/>
      <c r="F3232"/>
    </row>
    <row r="3233" spans="1:6" s="343" customFormat="1" x14ac:dyDescent="0.3">
      <c r="A3233" s="154"/>
      <c r="B3233" s="10"/>
      <c r="C3233"/>
      <c r="D3233" s="66"/>
      <c r="E3233"/>
      <c r="F3233"/>
    </row>
    <row r="3234" spans="1:6" s="343" customFormat="1" x14ac:dyDescent="0.3">
      <c r="A3234" s="154"/>
      <c r="B3234" s="10"/>
      <c r="C3234"/>
      <c r="D3234" s="66"/>
      <c r="E3234"/>
      <c r="F3234"/>
    </row>
    <row r="3235" spans="1:6" s="343" customFormat="1" ht="15" customHeight="1" x14ac:dyDescent="0.3">
      <c r="A3235" s="154"/>
      <c r="B3235" s="10"/>
      <c r="C3235"/>
      <c r="D3235" s="66"/>
      <c r="E3235"/>
      <c r="F3235"/>
    </row>
    <row r="3236" spans="1:6" s="343" customFormat="1" x14ac:dyDescent="0.3">
      <c r="A3236" s="154"/>
      <c r="B3236" s="10"/>
      <c r="C3236"/>
      <c r="D3236" s="66"/>
      <c r="E3236"/>
      <c r="F3236"/>
    </row>
    <row r="3237" spans="1:6" s="343" customFormat="1" x14ac:dyDescent="0.3">
      <c r="A3237" s="154"/>
      <c r="B3237" s="10"/>
      <c r="C3237"/>
      <c r="D3237" s="66"/>
      <c r="E3237"/>
      <c r="F3237"/>
    </row>
    <row r="3238" spans="1:6" s="343" customFormat="1" x14ac:dyDescent="0.3">
      <c r="A3238" s="154"/>
      <c r="B3238" s="10"/>
      <c r="C3238"/>
      <c r="D3238" s="66"/>
      <c r="E3238"/>
      <c r="F3238"/>
    </row>
    <row r="3239" spans="1:6" s="343" customFormat="1" x14ac:dyDescent="0.3">
      <c r="A3239" s="154"/>
      <c r="B3239" s="10"/>
      <c r="C3239"/>
      <c r="D3239" s="66"/>
      <c r="E3239"/>
      <c r="F3239"/>
    </row>
    <row r="3240" spans="1:6" s="343" customFormat="1" x14ac:dyDescent="0.3">
      <c r="A3240" s="154"/>
      <c r="B3240" s="10"/>
      <c r="C3240"/>
      <c r="D3240" s="66"/>
      <c r="E3240"/>
      <c r="F3240"/>
    </row>
    <row r="3241" spans="1:6" s="343" customFormat="1" x14ac:dyDescent="0.3">
      <c r="A3241" s="154"/>
      <c r="B3241" s="10"/>
      <c r="C3241"/>
      <c r="D3241" s="66"/>
      <c r="E3241"/>
      <c r="F3241"/>
    </row>
    <row r="3242" spans="1:6" s="343" customFormat="1" x14ac:dyDescent="0.3">
      <c r="A3242" s="154"/>
      <c r="B3242" s="10"/>
      <c r="C3242"/>
      <c r="D3242" s="66"/>
      <c r="E3242"/>
      <c r="F3242"/>
    </row>
    <row r="3243" spans="1:6" s="343" customFormat="1" x14ac:dyDescent="0.3">
      <c r="A3243" s="154"/>
      <c r="B3243" s="10"/>
      <c r="C3243"/>
      <c r="D3243" s="66"/>
      <c r="E3243"/>
      <c r="F3243"/>
    </row>
    <row r="3244" spans="1:6" s="343" customFormat="1" x14ac:dyDescent="0.3">
      <c r="A3244" s="154"/>
      <c r="B3244" s="10"/>
      <c r="C3244"/>
      <c r="D3244" s="66"/>
      <c r="E3244"/>
      <c r="F3244"/>
    </row>
    <row r="3245" spans="1:6" s="342" customFormat="1" x14ac:dyDescent="0.3">
      <c r="A3245" s="154"/>
      <c r="B3245" s="10"/>
      <c r="C3245"/>
      <c r="D3245" s="66"/>
      <c r="E3245"/>
      <c r="F3245"/>
    </row>
    <row r="3246" spans="1:6" s="342" customFormat="1" x14ac:dyDescent="0.3">
      <c r="A3246" s="154"/>
      <c r="B3246" s="10"/>
      <c r="C3246"/>
      <c r="D3246" s="66"/>
      <c r="E3246"/>
      <c r="F3246"/>
    </row>
    <row r="3247" spans="1:6" s="342" customFormat="1" x14ac:dyDescent="0.3">
      <c r="A3247" s="154"/>
      <c r="B3247" s="10"/>
      <c r="C3247"/>
      <c r="D3247" s="66"/>
      <c r="E3247"/>
      <c r="F3247"/>
    </row>
    <row r="3248" spans="1:6" s="342" customFormat="1" x14ac:dyDescent="0.3">
      <c r="A3248" s="154"/>
      <c r="B3248" s="10"/>
      <c r="C3248"/>
      <c r="D3248" s="66"/>
      <c r="E3248"/>
      <c r="F3248"/>
    </row>
    <row r="3249" spans="1:6" s="342" customFormat="1" x14ac:dyDescent="0.3">
      <c r="A3249" s="154"/>
      <c r="B3249" s="10"/>
      <c r="C3249"/>
      <c r="D3249" s="66"/>
      <c r="E3249"/>
      <c r="F3249"/>
    </row>
    <row r="3250" spans="1:6" s="342" customFormat="1" x14ac:dyDescent="0.3">
      <c r="A3250" s="154"/>
      <c r="B3250" s="10"/>
      <c r="C3250"/>
      <c r="D3250" s="66"/>
      <c r="E3250"/>
      <c r="F3250"/>
    </row>
    <row r="3251" spans="1:6" s="342" customFormat="1" x14ac:dyDescent="0.3">
      <c r="A3251" s="154"/>
      <c r="B3251" s="10"/>
      <c r="C3251"/>
      <c r="D3251" s="66"/>
      <c r="E3251"/>
      <c r="F3251"/>
    </row>
    <row r="3252" spans="1:6" s="342" customFormat="1" x14ac:dyDescent="0.3">
      <c r="A3252" s="154"/>
      <c r="B3252" s="10"/>
      <c r="C3252"/>
      <c r="D3252" s="66"/>
      <c r="E3252"/>
      <c r="F3252"/>
    </row>
    <row r="3253" spans="1:6" s="342" customFormat="1" x14ac:dyDescent="0.3">
      <c r="A3253" s="154"/>
      <c r="B3253" s="10"/>
      <c r="C3253"/>
      <c r="D3253" s="66"/>
      <c r="E3253"/>
      <c r="F3253"/>
    </row>
    <row r="3254" spans="1:6" s="343" customFormat="1" x14ac:dyDescent="0.3">
      <c r="A3254" s="154"/>
      <c r="B3254" s="10"/>
      <c r="C3254"/>
      <c r="D3254" s="66"/>
      <c r="E3254"/>
      <c r="F3254"/>
    </row>
    <row r="3255" spans="1:6" s="343" customFormat="1" x14ac:dyDescent="0.3">
      <c r="A3255" s="154"/>
      <c r="B3255" s="10"/>
      <c r="C3255"/>
      <c r="D3255" s="66"/>
      <c r="E3255"/>
      <c r="F3255"/>
    </row>
    <row r="3256" spans="1:6" s="343" customFormat="1" x14ac:dyDescent="0.3">
      <c r="A3256" s="154"/>
      <c r="B3256" s="10"/>
      <c r="C3256"/>
      <c r="D3256" s="66"/>
      <c r="E3256"/>
      <c r="F3256"/>
    </row>
    <row r="3257" spans="1:6" s="343" customFormat="1" x14ac:dyDescent="0.3">
      <c r="A3257" s="154"/>
      <c r="B3257" s="10"/>
      <c r="C3257"/>
      <c r="D3257" s="66"/>
      <c r="E3257"/>
      <c r="F3257"/>
    </row>
    <row r="3258" spans="1:6" s="343" customFormat="1" x14ac:dyDescent="0.3">
      <c r="A3258" s="154"/>
      <c r="B3258" s="10"/>
      <c r="C3258"/>
      <c r="D3258" s="66"/>
      <c r="E3258"/>
      <c r="F3258"/>
    </row>
    <row r="3259" spans="1:6" s="343" customFormat="1" x14ac:dyDescent="0.3">
      <c r="A3259" s="154"/>
      <c r="B3259" s="10"/>
      <c r="C3259"/>
      <c r="D3259" s="66"/>
      <c r="E3259"/>
      <c r="F3259"/>
    </row>
    <row r="3260" spans="1:6" s="343" customFormat="1" x14ac:dyDescent="0.3">
      <c r="A3260" s="154"/>
      <c r="B3260" s="10"/>
      <c r="C3260"/>
      <c r="D3260" s="66"/>
      <c r="E3260"/>
      <c r="F3260"/>
    </row>
    <row r="3261" spans="1:6" s="343" customFormat="1" x14ac:dyDescent="0.3">
      <c r="A3261" s="154"/>
      <c r="B3261" s="10"/>
      <c r="C3261"/>
      <c r="D3261" s="66"/>
      <c r="E3261"/>
      <c r="F3261"/>
    </row>
    <row r="3262" spans="1:6" s="343" customFormat="1" x14ac:dyDescent="0.3">
      <c r="A3262" s="154"/>
      <c r="B3262" s="10"/>
      <c r="C3262"/>
      <c r="D3262" s="66"/>
      <c r="E3262"/>
      <c r="F3262"/>
    </row>
    <row r="3263" spans="1:6" s="343" customFormat="1" ht="29.25" customHeight="1" x14ac:dyDescent="0.3">
      <c r="A3263" s="154"/>
      <c r="B3263" s="10"/>
      <c r="C3263"/>
      <c r="D3263" s="66"/>
      <c r="E3263"/>
      <c r="F3263"/>
    </row>
    <row r="3264" spans="1:6" s="343" customFormat="1" x14ac:dyDescent="0.3">
      <c r="A3264" s="154"/>
      <c r="B3264" s="10"/>
      <c r="C3264"/>
      <c r="D3264" s="66"/>
      <c r="E3264"/>
      <c r="F3264"/>
    </row>
    <row r="3265" spans="1:6" s="343" customFormat="1" ht="12" customHeight="1" x14ac:dyDescent="0.3">
      <c r="A3265" s="154"/>
      <c r="B3265" s="10"/>
      <c r="C3265"/>
      <c r="D3265" s="66"/>
      <c r="E3265"/>
      <c r="F3265"/>
    </row>
    <row r="3266" spans="1:6" s="343" customFormat="1" ht="12" customHeight="1" x14ac:dyDescent="0.3">
      <c r="A3266" s="154"/>
      <c r="B3266" s="10"/>
      <c r="C3266"/>
      <c r="D3266" s="66"/>
      <c r="E3266"/>
      <c r="F3266"/>
    </row>
    <row r="3267" spans="1:6" s="343" customFormat="1" ht="17.25" customHeight="1" x14ac:dyDescent="0.3">
      <c r="A3267" s="154"/>
      <c r="B3267" s="10"/>
      <c r="C3267"/>
      <c r="D3267" s="66"/>
      <c r="E3267"/>
      <c r="F3267"/>
    </row>
    <row r="3268" spans="1:6" s="343" customFormat="1" x14ac:dyDescent="0.3">
      <c r="A3268" s="154"/>
      <c r="B3268" s="10"/>
      <c r="C3268"/>
      <c r="D3268" s="66"/>
      <c r="E3268"/>
      <c r="F3268"/>
    </row>
    <row r="3269" spans="1:6" s="343" customFormat="1" x14ac:dyDescent="0.3">
      <c r="A3269" s="154"/>
      <c r="B3269" s="10"/>
      <c r="C3269"/>
      <c r="D3269" s="66"/>
      <c r="E3269"/>
      <c r="F3269"/>
    </row>
    <row r="3270" spans="1:6" s="343" customFormat="1" x14ac:dyDescent="0.3">
      <c r="A3270" s="154"/>
      <c r="B3270" s="10"/>
      <c r="C3270"/>
      <c r="D3270" s="66"/>
      <c r="E3270"/>
      <c r="F3270"/>
    </row>
    <row r="3271" spans="1:6" s="343" customFormat="1" x14ac:dyDescent="0.3">
      <c r="A3271" s="154"/>
      <c r="B3271" s="10"/>
      <c r="C3271"/>
      <c r="D3271" s="66"/>
      <c r="E3271"/>
      <c r="F3271"/>
    </row>
    <row r="3272" spans="1:6" s="343" customFormat="1" x14ac:dyDescent="0.3">
      <c r="A3272" s="154"/>
      <c r="B3272" s="10"/>
      <c r="C3272"/>
      <c r="D3272" s="66"/>
      <c r="E3272"/>
      <c r="F3272"/>
    </row>
    <row r="3273" spans="1:6" s="343" customFormat="1" x14ac:dyDescent="0.3">
      <c r="A3273" s="154"/>
      <c r="B3273" s="10"/>
      <c r="C3273"/>
      <c r="D3273" s="66"/>
      <c r="E3273"/>
      <c r="F3273"/>
    </row>
    <row r="3274" spans="1:6" s="343" customFormat="1" x14ac:dyDescent="0.3">
      <c r="A3274" s="154"/>
      <c r="B3274" s="10"/>
      <c r="C3274"/>
      <c r="D3274" s="66"/>
      <c r="E3274"/>
      <c r="F3274"/>
    </row>
    <row r="3275" spans="1:6" s="343" customFormat="1" x14ac:dyDescent="0.3">
      <c r="A3275" s="154"/>
      <c r="B3275" s="10"/>
      <c r="C3275"/>
      <c r="D3275" s="66"/>
      <c r="E3275"/>
      <c r="F3275"/>
    </row>
    <row r="3276" spans="1:6" s="343" customFormat="1" x14ac:dyDescent="0.3">
      <c r="A3276" s="154"/>
      <c r="B3276" s="10"/>
      <c r="C3276"/>
      <c r="D3276" s="66"/>
      <c r="E3276"/>
      <c r="F3276"/>
    </row>
    <row r="3277" spans="1:6" s="343" customFormat="1" x14ac:dyDescent="0.3">
      <c r="A3277" s="154"/>
      <c r="B3277" s="10"/>
      <c r="C3277"/>
      <c r="D3277" s="66"/>
      <c r="E3277"/>
      <c r="F3277"/>
    </row>
    <row r="3278" spans="1:6" s="343" customFormat="1" x14ac:dyDescent="0.3">
      <c r="A3278" s="154"/>
      <c r="B3278" s="10"/>
      <c r="C3278"/>
      <c r="D3278" s="66"/>
      <c r="E3278"/>
      <c r="F3278"/>
    </row>
    <row r="3279" spans="1:6" s="13" customFormat="1" x14ac:dyDescent="0.3">
      <c r="A3279" s="154"/>
      <c r="B3279" s="10"/>
      <c r="C3279"/>
      <c r="D3279" s="66"/>
      <c r="E3279"/>
      <c r="F3279"/>
    </row>
    <row r="3280" spans="1:6" s="343" customFormat="1" x14ac:dyDescent="0.3">
      <c r="A3280" s="154"/>
      <c r="B3280" s="10"/>
      <c r="C3280"/>
      <c r="D3280" s="66"/>
      <c r="E3280"/>
      <c r="F3280"/>
    </row>
    <row r="3281" spans="1:6" s="343" customFormat="1" x14ac:dyDescent="0.3">
      <c r="A3281" s="154"/>
      <c r="B3281" s="10"/>
      <c r="C3281"/>
      <c r="D3281" s="66"/>
      <c r="E3281"/>
      <c r="F3281"/>
    </row>
    <row r="3282" spans="1:6" s="343" customFormat="1" x14ac:dyDescent="0.3">
      <c r="A3282" s="154"/>
      <c r="B3282" s="10"/>
      <c r="C3282"/>
      <c r="D3282" s="66"/>
      <c r="E3282"/>
      <c r="F3282"/>
    </row>
    <row r="3283" spans="1:6" s="343" customFormat="1" x14ac:dyDescent="0.3">
      <c r="A3283" s="154"/>
      <c r="B3283" s="10"/>
      <c r="C3283"/>
      <c r="D3283" s="66"/>
      <c r="E3283"/>
      <c r="F3283"/>
    </row>
    <row r="3284" spans="1:6" s="343" customFormat="1" x14ac:dyDescent="0.3">
      <c r="A3284" s="154"/>
      <c r="B3284" s="10"/>
      <c r="C3284"/>
      <c r="D3284" s="66"/>
      <c r="E3284"/>
      <c r="F3284"/>
    </row>
    <row r="3285" spans="1:6" s="343" customFormat="1" x14ac:dyDescent="0.3">
      <c r="A3285" s="154"/>
      <c r="B3285" s="10"/>
      <c r="C3285"/>
      <c r="D3285" s="66"/>
      <c r="E3285"/>
      <c r="F3285"/>
    </row>
    <row r="3286" spans="1:6" s="343" customFormat="1" x14ac:dyDescent="0.3">
      <c r="A3286" s="154"/>
      <c r="B3286" s="10"/>
      <c r="C3286"/>
      <c r="D3286" s="66"/>
      <c r="E3286"/>
      <c r="F3286"/>
    </row>
    <row r="3287" spans="1:6" s="343" customFormat="1" x14ac:dyDescent="0.3">
      <c r="A3287" s="154"/>
      <c r="B3287" s="10"/>
      <c r="C3287"/>
      <c r="D3287" s="66"/>
      <c r="E3287"/>
      <c r="F3287"/>
    </row>
    <row r="3288" spans="1:6" s="343" customFormat="1" x14ac:dyDescent="0.3">
      <c r="A3288" s="154"/>
      <c r="B3288" s="10"/>
      <c r="C3288"/>
      <c r="D3288" s="66"/>
      <c r="E3288"/>
      <c r="F3288"/>
    </row>
    <row r="3289" spans="1:6" s="343" customFormat="1" x14ac:dyDescent="0.3">
      <c r="A3289" s="154"/>
      <c r="B3289" s="10"/>
      <c r="C3289"/>
      <c r="D3289" s="66"/>
      <c r="E3289"/>
      <c r="F3289"/>
    </row>
    <row r="3290" spans="1:6" s="343" customFormat="1" x14ac:dyDescent="0.3">
      <c r="A3290" s="154"/>
      <c r="B3290" s="10"/>
      <c r="C3290"/>
      <c r="D3290" s="66"/>
      <c r="E3290"/>
      <c r="F3290"/>
    </row>
    <row r="3291" spans="1:6" s="343" customFormat="1" ht="15" customHeight="1" x14ac:dyDescent="0.3">
      <c r="A3291" s="154"/>
      <c r="B3291" s="10"/>
      <c r="C3291"/>
      <c r="D3291" s="66"/>
      <c r="E3291"/>
      <c r="F3291"/>
    </row>
    <row r="3292" spans="1:6" s="343" customFormat="1" x14ac:dyDescent="0.3">
      <c r="A3292" s="154"/>
      <c r="B3292" s="10"/>
      <c r="C3292"/>
      <c r="D3292" s="66"/>
      <c r="E3292"/>
      <c r="F3292"/>
    </row>
    <row r="3293" spans="1:6" s="343" customFormat="1" x14ac:dyDescent="0.3">
      <c r="A3293" s="154"/>
      <c r="B3293" s="10"/>
      <c r="C3293"/>
      <c r="D3293" s="66"/>
      <c r="E3293"/>
      <c r="F3293"/>
    </row>
    <row r="3294" spans="1:6" s="343" customFormat="1" x14ac:dyDescent="0.3">
      <c r="A3294" s="154"/>
      <c r="B3294" s="10"/>
      <c r="C3294"/>
      <c r="D3294" s="66"/>
      <c r="E3294"/>
      <c r="F3294"/>
    </row>
    <row r="3295" spans="1:6" s="343" customFormat="1" x14ac:dyDescent="0.3">
      <c r="A3295" s="154"/>
      <c r="B3295" s="10"/>
      <c r="C3295"/>
      <c r="D3295" s="66"/>
      <c r="E3295"/>
      <c r="F3295"/>
    </row>
    <row r="3296" spans="1:6" s="343" customFormat="1" x14ac:dyDescent="0.3">
      <c r="A3296" s="154"/>
      <c r="B3296" s="10"/>
      <c r="C3296"/>
      <c r="D3296" s="66"/>
      <c r="E3296"/>
      <c r="F3296"/>
    </row>
    <row r="3297" spans="1:6" s="343" customFormat="1" x14ac:dyDescent="0.3">
      <c r="A3297" s="154"/>
      <c r="B3297" s="10"/>
      <c r="C3297"/>
      <c r="D3297" s="66"/>
      <c r="E3297"/>
      <c r="F3297"/>
    </row>
    <row r="3298" spans="1:6" s="343" customFormat="1" x14ac:dyDescent="0.3">
      <c r="A3298" s="154"/>
      <c r="B3298" s="10"/>
      <c r="C3298"/>
      <c r="D3298" s="66"/>
      <c r="E3298"/>
      <c r="F3298"/>
    </row>
    <row r="3299" spans="1:6" s="343" customFormat="1" x14ac:dyDescent="0.3">
      <c r="A3299" s="154"/>
      <c r="B3299" s="10"/>
      <c r="C3299"/>
      <c r="D3299" s="66"/>
      <c r="E3299"/>
      <c r="F3299"/>
    </row>
    <row r="3300" spans="1:6" s="343" customFormat="1" x14ac:dyDescent="0.3">
      <c r="A3300" s="154"/>
      <c r="B3300" s="10"/>
      <c r="C3300"/>
      <c r="D3300" s="66"/>
      <c r="E3300"/>
      <c r="F3300"/>
    </row>
    <row r="3301" spans="1:6" s="343" customFormat="1" x14ac:dyDescent="0.3">
      <c r="A3301" s="154"/>
      <c r="B3301" s="10"/>
      <c r="C3301"/>
      <c r="D3301" s="66"/>
      <c r="E3301"/>
      <c r="F3301"/>
    </row>
    <row r="3302" spans="1:6" s="343" customFormat="1" x14ac:dyDescent="0.3">
      <c r="A3302" s="154"/>
      <c r="B3302" s="10"/>
      <c r="C3302"/>
      <c r="D3302" s="66"/>
      <c r="E3302"/>
      <c r="F3302"/>
    </row>
    <row r="3303" spans="1:6" s="343" customFormat="1" x14ac:dyDescent="0.3">
      <c r="A3303" s="154"/>
      <c r="B3303" s="10"/>
      <c r="C3303"/>
      <c r="D3303" s="66"/>
      <c r="E3303"/>
      <c r="F3303"/>
    </row>
    <row r="3304" spans="1:6" s="343" customFormat="1" x14ac:dyDescent="0.3">
      <c r="A3304" s="154"/>
      <c r="B3304" s="10"/>
      <c r="C3304"/>
      <c r="D3304" s="66"/>
      <c r="E3304"/>
      <c r="F3304"/>
    </row>
    <row r="3305" spans="1:6" s="343" customFormat="1" x14ac:dyDescent="0.3">
      <c r="A3305" s="154"/>
      <c r="B3305" s="10"/>
      <c r="C3305"/>
      <c r="D3305" s="66"/>
      <c r="E3305"/>
      <c r="F3305"/>
    </row>
    <row r="3306" spans="1:6" s="343" customFormat="1" x14ac:dyDescent="0.3">
      <c r="A3306" s="154"/>
      <c r="B3306" s="10"/>
      <c r="C3306"/>
      <c r="D3306" s="66"/>
      <c r="E3306"/>
      <c r="F3306"/>
    </row>
    <row r="3307" spans="1:6" s="343" customFormat="1" x14ac:dyDescent="0.3">
      <c r="A3307" s="154"/>
      <c r="B3307" s="10"/>
      <c r="C3307"/>
      <c r="D3307" s="66"/>
      <c r="E3307"/>
      <c r="F3307"/>
    </row>
    <row r="3308" spans="1:6" s="343" customFormat="1" x14ac:dyDescent="0.3">
      <c r="A3308" s="154"/>
      <c r="B3308" s="10"/>
      <c r="C3308"/>
      <c r="D3308" s="66"/>
      <c r="E3308"/>
      <c r="F3308"/>
    </row>
    <row r="3309" spans="1:6" s="343" customFormat="1" x14ac:dyDescent="0.3">
      <c r="A3309" s="154"/>
      <c r="B3309" s="10"/>
      <c r="C3309"/>
      <c r="D3309" s="66"/>
      <c r="E3309"/>
      <c r="F3309"/>
    </row>
    <row r="3310" spans="1:6" s="343" customFormat="1" x14ac:dyDescent="0.3">
      <c r="A3310" s="154"/>
      <c r="B3310" s="10"/>
      <c r="C3310"/>
      <c r="D3310" s="66"/>
      <c r="E3310"/>
      <c r="F3310"/>
    </row>
    <row r="3311" spans="1:6" s="343" customFormat="1" x14ac:dyDescent="0.3">
      <c r="A3311" s="154"/>
      <c r="B3311" s="10"/>
      <c r="C3311"/>
      <c r="D3311" s="66"/>
      <c r="E3311"/>
      <c r="F3311"/>
    </row>
    <row r="3312" spans="1:6" s="343" customFormat="1" ht="29.25" customHeight="1" x14ac:dyDescent="0.3">
      <c r="A3312" s="154"/>
      <c r="B3312" s="10"/>
      <c r="C3312"/>
      <c r="D3312" s="66"/>
      <c r="E3312"/>
      <c r="F3312"/>
    </row>
    <row r="3313" spans="1:6" s="343" customFormat="1" x14ac:dyDescent="0.3">
      <c r="A3313" s="154"/>
      <c r="B3313" s="10"/>
      <c r="C3313"/>
      <c r="D3313" s="66"/>
      <c r="E3313"/>
      <c r="F3313"/>
    </row>
    <row r="3314" spans="1:6" s="343" customFormat="1" ht="12" customHeight="1" x14ac:dyDescent="0.3">
      <c r="A3314" s="154"/>
      <c r="B3314" s="10"/>
      <c r="C3314"/>
      <c r="D3314" s="66"/>
      <c r="E3314"/>
      <c r="F3314"/>
    </row>
    <row r="3315" spans="1:6" s="343" customFormat="1" ht="12" customHeight="1" x14ac:dyDescent="0.3">
      <c r="A3315" s="154"/>
      <c r="B3315" s="10"/>
      <c r="C3315"/>
      <c r="D3315" s="66"/>
      <c r="E3315"/>
      <c r="F3315"/>
    </row>
    <row r="3316" spans="1:6" s="343" customFormat="1" ht="17.25" customHeight="1" x14ac:dyDescent="0.3">
      <c r="A3316" s="154"/>
      <c r="B3316" s="10"/>
      <c r="C3316"/>
      <c r="D3316" s="66"/>
      <c r="E3316"/>
      <c r="F3316"/>
    </row>
    <row r="3317" spans="1:6" s="343" customFormat="1" x14ac:dyDescent="0.3">
      <c r="A3317" s="154"/>
      <c r="B3317" s="10"/>
      <c r="C3317"/>
      <c r="D3317" s="66"/>
      <c r="E3317"/>
      <c r="F3317"/>
    </row>
    <row r="3318" spans="1:6" s="343" customFormat="1" x14ac:dyDescent="0.3">
      <c r="A3318" s="154"/>
      <c r="B3318" s="10"/>
      <c r="C3318"/>
      <c r="D3318" s="66"/>
      <c r="E3318"/>
      <c r="F3318"/>
    </row>
    <row r="3319" spans="1:6" s="343" customFormat="1" x14ac:dyDescent="0.3">
      <c r="A3319" s="154"/>
      <c r="B3319" s="10"/>
      <c r="C3319"/>
      <c r="D3319" s="66"/>
      <c r="E3319"/>
      <c r="F3319"/>
    </row>
    <row r="3320" spans="1:6" s="343" customFormat="1" x14ac:dyDescent="0.3">
      <c r="A3320" s="154"/>
      <c r="B3320" s="10"/>
      <c r="C3320"/>
      <c r="D3320" s="66"/>
      <c r="E3320"/>
      <c r="F3320"/>
    </row>
    <row r="3321" spans="1:6" s="343" customFormat="1" x14ac:dyDescent="0.3">
      <c r="A3321" s="154"/>
      <c r="B3321" s="10"/>
      <c r="C3321"/>
      <c r="D3321" s="66"/>
      <c r="E3321"/>
      <c r="F3321"/>
    </row>
    <row r="3322" spans="1:6" s="343" customFormat="1" x14ac:dyDescent="0.3">
      <c r="A3322" s="154"/>
      <c r="B3322" s="10"/>
      <c r="C3322"/>
      <c r="D3322" s="66"/>
      <c r="E3322"/>
      <c r="F3322"/>
    </row>
    <row r="3323" spans="1:6" s="343" customFormat="1" x14ac:dyDescent="0.3">
      <c r="A3323" s="154"/>
      <c r="B3323" s="10"/>
      <c r="C3323"/>
      <c r="D3323" s="66"/>
      <c r="E3323"/>
      <c r="F3323"/>
    </row>
    <row r="3324" spans="1:6" s="343" customFormat="1" x14ac:dyDescent="0.3">
      <c r="A3324" s="154"/>
      <c r="B3324" s="10"/>
      <c r="C3324"/>
      <c r="D3324" s="66"/>
      <c r="E3324"/>
      <c r="F3324"/>
    </row>
    <row r="3325" spans="1:6" s="343" customFormat="1" x14ac:dyDescent="0.3">
      <c r="A3325" s="154"/>
      <c r="B3325" s="10"/>
      <c r="C3325"/>
      <c r="D3325" s="66"/>
      <c r="E3325"/>
      <c r="F3325"/>
    </row>
    <row r="3326" spans="1:6" s="343" customFormat="1" x14ac:dyDescent="0.3">
      <c r="A3326" s="154"/>
      <c r="B3326" s="10"/>
      <c r="C3326"/>
      <c r="D3326" s="66"/>
      <c r="E3326"/>
      <c r="F3326"/>
    </row>
    <row r="3327" spans="1:6" s="343" customFormat="1" x14ac:dyDescent="0.3">
      <c r="A3327" s="154"/>
      <c r="B3327" s="10"/>
      <c r="C3327"/>
      <c r="D3327" s="66"/>
      <c r="E3327"/>
      <c r="F3327"/>
    </row>
    <row r="3328" spans="1:6" s="343" customFormat="1" x14ac:dyDescent="0.3">
      <c r="A3328" s="154"/>
      <c r="B3328" s="10"/>
      <c r="C3328"/>
      <c r="D3328" s="66"/>
      <c r="E3328"/>
      <c r="F3328"/>
    </row>
    <row r="3329" spans="1:6" s="343" customFormat="1" x14ac:dyDescent="0.3">
      <c r="A3329" s="154"/>
      <c r="B3329" s="10"/>
      <c r="C3329"/>
      <c r="D3329" s="66"/>
      <c r="E3329"/>
      <c r="F3329"/>
    </row>
    <row r="3330" spans="1:6" s="343" customFormat="1" x14ac:dyDescent="0.3">
      <c r="A3330" s="154"/>
      <c r="B3330" s="10"/>
      <c r="C3330"/>
      <c r="D3330" s="66"/>
      <c r="E3330"/>
      <c r="F3330"/>
    </row>
    <row r="3331" spans="1:6" s="343" customFormat="1" x14ac:dyDescent="0.3">
      <c r="A3331" s="154"/>
      <c r="B3331" s="10"/>
      <c r="C3331"/>
      <c r="D3331" s="66"/>
      <c r="E3331"/>
      <c r="F3331"/>
    </row>
    <row r="3332" spans="1:6" s="343" customFormat="1" x14ac:dyDescent="0.3">
      <c r="A3332" s="154"/>
      <c r="B3332" s="10"/>
      <c r="C3332"/>
      <c r="D3332" s="66"/>
      <c r="E3332"/>
      <c r="F3332"/>
    </row>
    <row r="3333" spans="1:6" s="343" customFormat="1" x14ac:dyDescent="0.3">
      <c r="A3333" s="154"/>
      <c r="B3333" s="10"/>
      <c r="C3333"/>
      <c r="D3333" s="66"/>
      <c r="E3333"/>
      <c r="F3333"/>
    </row>
    <row r="3334" spans="1:6" s="343" customFormat="1" x14ac:dyDescent="0.3">
      <c r="A3334" s="154"/>
      <c r="B3334" s="10"/>
      <c r="C3334"/>
      <c r="D3334" s="66"/>
      <c r="E3334"/>
      <c r="F3334"/>
    </row>
    <row r="3335" spans="1:6" s="343" customFormat="1" x14ac:dyDescent="0.3">
      <c r="A3335" s="154"/>
      <c r="B3335" s="10"/>
      <c r="C3335"/>
      <c r="D3335" s="66"/>
      <c r="E3335"/>
      <c r="F3335"/>
    </row>
    <row r="3336" spans="1:6" s="343" customFormat="1" x14ac:dyDescent="0.3">
      <c r="A3336" s="154"/>
      <c r="B3336" s="10"/>
      <c r="C3336"/>
      <c r="D3336" s="66"/>
      <c r="E3336"/>
      <c r="F3336"/>
    </row>
    <row r="3337" spans="1:6" s="343" customFormat="1" x14ac:dyDescent="0.3">
      <c r="A3337" s="154"/>
      <c r="B3337" s="10"/>
      <c r="C3337"/>
      <c r="D3337" s="66"/>
      <c r="E3337"/>
      <c r="F3337"/>
    </row>
    <row r="3338" spans="1:6" s="343" customFormat="1" x14ac:dyDescent="0.3">
      <c r="A3338" s="154"/>
      <c r="B3338" s="10"/>
      <c r="C3338"/>
      <c r="D3338" s="66"/>
      <c r="E3338"/>
      <c r="F3338"/>
    </row>
    <row r="3339" spans="1:6" s="343" customFormat="1" x14ac:dyDescent="0.3">
      <c r="A3339" s="154"/>
      <c r="B3339" s="10"/>
      <c r="C3339"/>
      <c r="D3339" s="66"/>
      <c r="E3339"/>
      <c r="F3339"/>
    </row>
    <row r="3340" spans="1:6" s="343" customFormat="1" x14ac:dyDescent="0.3">
      <c r="A3340" s="154"/>
      <c r="B3340" s="10"/>
      <c r="C3340"/>
      <c r="D3340" s="66"/>
      <c r="E3340"/>
      <c r="F3340"/>
    </row>
    <row r="3341" spans="1:6" s="343" customFormat="1" x14ac:dyDescent="0.3">
      <c r="A3341" s="154"/>
      <c r="B3341" s="10"/>
      <c r="C3341"/>
      <c r="D3341" s="66"/>
      <c r="E3341"/>
      <c r="F3341"/>
    </row>
    <row r="3342" spans="1:6" s="343" customFormat="1" x14ac:dyDescent="0.3">
      <c r="A3342" s="154"/>
      <c r="B3342" s="10"/>
      <c r="C3342"/>
      <c r="D3342" s="66"/>
      <c r="E3342"/>
      <c r="F3342"/>
    </row>
    <row r="3343" spans="1:6" s="343" customFormat="1" ht="15" customHeight="1" x14ac:dyDescent="0.3">
      <c r="A3343" s="154"/>
      <c r="B3343" s="10"/>
      <c r="C3343"/>
      <c r="D3343" s="66"/>
      <c r="E3343"/>
      <c r="F3343"/>
    </row>
    <row r="3344" spans="1:6" s="343" customFormat="1" x14ac:dyDescent="0.3">
      <c r="A3344" s="154"/>
      <c r="B3344" s="10"/>
      <c r="C3344"/>
      <c r="D3344" s="66"/>
      <c r="E3344"/>
      <c r="F3344"/>
    </row>
    <row r="3345" spans="1:6" s="343" customFormat="1" x14ac:dyDescent="0.3">
      <c r="A3345" s="154"/>
      <c r="B3345" s="10"/>
      <c r="C3345"/>
      <c r="D3345" s="66"/>
      <c r="E3345"/>
      <c r="F3345"/>
    </row>
    <row r="3346" spans="1:6" s="343" customFormat="1" x14ac:dyDescent="0.3">
      <c r="A3346" s="154"/>
      <c r="B3346" s="10"/>
      <c r="C3346"/>
      <c r="D3346" s="66"/>
      <c r="E3346"/>
      <c r="F3346"/>
    </row>
    <row r="3347" spans="1:6" s="343" customFormat="1" x14ac:dyDescent="0.3">
      <c r="A3347" s="154"/>
      <c r="B3347" s="10"/>
      <c r="C3347"/>
      <c r="D3347" s="66"/>
      <c r="E3347"/>
      <c r="F3347"/>
    </row>
    <row r="3348" spans="1:6" s="343" customFormat="1" x14ac:dyDescent="0.3">
      <c r="A3348" s="154"/>
      <c r="B3348" s="10"/>
      <c r="C3348"/>
      <c r="D3348" s="66"/>
      <c r="E3348"/>
      <c r="F3348"/>
    </row>
    <row r="3349" spans="1:6" s="343" customFormat="1" x14ac:dyDescent="0.3">
      <c r="A3349" s="154"/>
      <c r="B3349" s="10"/>
      <c r="C3349"/>
      <c r="D3349" s="66"/>
      <c r="E3349"/>
      <c r="F3349"/>
    </row>
    <row r="3350" spans="1:6" s="343" customFormat="1" x14ac:dyDescent="0.3">
      <c r="A3350" s="154"/>
      <c r="B3350" s="10"/>
      <c r="C3350"/>
      <c r="D3350" s="66"/>
      <c r="E3350"/>
      <c r="F3350"/>
    </row>
    <row r="3351" spans="1:6" s="343" customFormat="1" x14ac:dyDescent="0.3">
      <c r="A3351" s="154"/>
      <c r="B3351" s="10"/>
      <c r="C3351"/>
      <c r="D3351" s="66"/>
      <c r="E3351"/>
      <c r="F3351"/>
    </row>
    <row r="3352" spans="1:6" s="343" customFormat="1" x14ac:dyDescent="0.3">
      <c r="A3352" s="154"/>
      <c r="B3352" s="10"/>
      <c r="C3352"/>
      <c r="D3352" s="66"/>
      <c r="E3352"/>
      <c r="F3352"/>
    </row>
    <row r="3353" spans="1:6" s="343" customFormat="1" x14ac:dyDescent="0.3">
      <c r="A3353" s="154"/>
      <c r="B3353" s="10"/>
      <c r="C3353"/>
      <c r="D3353" s="66"/>
      <c r="E3353"/>
      <c r="F3353"/>
    </row>
    <row r="3354" spans="1:6" s="343" customFormat="1" x14ac:dyDescent="0.3">
      <c r="A3354" s="154"/>
      <c r="B3354" s="10"/>
      <c r="C3354"/>
      <c r="D3354" s="66"/>
      <c r="E3354"/>
      <c r="F3354"/>
    </row>
    <row r="3355" spans="1:6" s="343" customFormat="1" x14ac:dyDescent="0.3">
      <c r="A3355" s="154"/>
      <c r="B3355" s="10"/>
      <c r="C3355"/>
      <c r="D3355" s="66"/>
      <c r="E3355"/>
      <c r="F3355"/>
    </row>
    <row r="3356" spans="1:6" s="342" customFormat="1" x14ac:dyDescent="0.3">
      <c r="A3356" s="154"/>
      <c r="B3356" s="10"/>
      <c r="C3356"/>
      <c r="D3356" s="66"/>
      <c r="E3356"/>
      <c r="F3356"/>
    </row>
    <row r="3357" spans="1:6" s="342" customFormat="1" x14ac:dyDescent="0.3">
      <c r="A3357" s="154"/>
      <c r="B3357" s="10"/>
      <c r="C3357"/>
      <c r="D3357" s="66"/>
      <c r="E3357"/>
      <c r="F3357"/>
    </row>
    <row r="3358" spans="1:6" s="342" customFormat="1" x14ac:dyDescent="0.3">
      <c r="A3358" s="154"/>
      <c r="B3358" s="10"/>
      <c r="C3358"/>
      <c r="D3358" s="66"/>
      <c r="E3358"/>
      <c r="F3358"/>
    </row>
    <row r="3359" spans="1:6" s="342" customFormat="1" x14ac:dyDescent="0.3">
      <c r="A3359" s="154"/>
      <c r="B3359" s="10"/>
      <c r="C3359"/>
      <c r="D3359" s="66"/>
      <c r="E3359"/>
      <c r="F3359"/>
    </row>
    <row r="3360" spans="1:6" s="342" customFormat="1" x14ac:dyDescent="0.3">
      <c r="A3360" s="154"/>
      <c r="B3360" s="10"/>
      <c r="C3360"/>
      <c r="D3360" s="66"/>
      <c r="E3360"/>
      <c r="F3360"/>
    </row>
    <row r="3361" spans="1:6" s="342" customFormat="1" x14ac:dyDescent="0.3">
      <c r="A3361" s="154"/>
      <c r="B3361" s="10"/>
      <c r="C3361"/>
      <c r="D3361" s="66"/>
      <c r="E3361"/>
      <c r="F3361"/>
    </row>
    <row r="3362" spans="1:6" s="342" customFormat="1" x14ac:dyDescent="0.3">
      <c r="A3362" s="154"/>
      <c r="B3362" s="10"/>
      <c r="C3362"/>
      <c r="D3362" s="66"/>
      <c r="E3362"/>
      <c r="F3362"/>
    </row>
    <row r="3363" spans="1:6" s="342" customFormat="1" x14ac:dyDescent="0.3">
      <c r="A3363" s="154"/>
      <c r="B3363" s="10"/>
      <c r="C3363"/>
      <c r="D3363" s="66"/>
      <c r="E3363"/>
      <c r="F3363"/>
    </row>
    <row r="3364" spans="1:6" s="342" customFormat="1" x14ac:dyDescent="0.3">
      <c r="A3364" s="154"/>
      <c r="B3364" s="10"/>
      <c r="C3364"/>
      <c r="D3364" s="66"/>
      <c r="E3364"/>
      <c r="F3364"/>
    </row>
    <row r="3365" spans="1:6" s="342" customFormat="1" x14ac:dyDescent="0.3">
      <c r="A3365" s="154"/>
      <c r="B3365" s="10"/>
      <c r="C3365"/>
      <c r="D3365" s="66"/>
      <c r="E3365"/>
      <c r="F3365"/>
    </row>
    <row r="3366" spans="1:6" s="342" customFormat="1" x14ac:dyDescent="0.3">
      <c r="A3366" s="154"/>
      <c r="B3366" s="10"/>
      <c r="C3366"/>
      <c r="D3366" s="66"/>
      <c r="E3366"/>
      <c r="F3366"/>
    </row>
    <row r="3367" spans="1:6" s="342" customFormat="1" x14ac:dyDescent="0.3">
      <c r="A3367" s="154"/>
      <c r="B3367" s="10"/>
      <c r="C3367"/>
      <c r="D3367" s="66"/>
      <c r="E3367"/>
      <c r="F3367"/>
    </row>
    <row r="3368" spans="1:6" s="342" customFormat="1" x14ac:dyDescent="0.3">
      <c r="A3368" s="154"/>
      <c r="B3368" s="10"/>
      <c r="C3368"/>
      <c r="D3368" s="66"/>
      <c r="E3368"/>
      <c r="F3368"/>
    </row>
    <row r="3369" spans="1:6" s="343" customFormat="1" x14ac:dyDescent="0.3">
      <c r="A3369" s="154"/>
      <c r="B3369" s="10"/>
      <c r="C3369"/>
      <c r="D3369" s="66"/>
      <c r="E3369"/>
      <c r="F3369"/>
    </row>
    <row r="3370" spans="1:6" s="343" customFormat="1" x14ac:dyDescent="0.3">
      <c r="A3370" s="154"/>
      <c r="B3370" s="10"/>
      <c r="C3370"/>
      <c r="D3370" s="66"/>
      <c r="E3370"/>
      <c r="F3370"/>
    </row>
    <row r="3371" spans="1:6" s="343" customFormat="1" x14ac:dyDescent="0.3">
      <c r="A3371" s="154"/>
      <c r="B3371" s="10"/>
      <c r="C3371"/>
      <c r="D3371" s="66"/>
      <c r="E3371"/>
      <c r="F3371"/>
    </row>
    <row r="3372" spans="1:6" s="343" customFormat="1" x14ac:dyDescent="0.3">
      <c r="A3372" s="154"/>
      <c r="B3372" s="10"/>
      <c r="C3372"/>
      <c r="D3372" s="66"/>
      <c r="E3372"/>
      <c r="F3372"/>
    </row>
    <row r="3373" spans="1:6" s="343" customFormat="1" x14ac:dyDescent="0.3">
      <c r="A3373" s="154"/>
      <c r="B3373" s="10"/>
      <c r="C3373"/>
      <c r="D3373" s="66"/>
      <c r="E3373"/>
      <c r="F3373"/>
    </row>
    <row r="3374" spans="1:6" s="343" customFormat="1" x14ac:dyDescent="0.3">
      <c r="A3374" s="154"/>
      <c r="B3374" s="10"/>
      <c r="C3374"/>
      <c r="D3374" s="66"/>
      <c r="E3374"/>
      <c r="F3374"/>
    </row>
    <row r="3375" spans="1:6" s="343" customFormat="1" x14ac:dyDescent="0.3">
      <c r="A3375" s="154"/>
      <c r="B3375" s="10"/>
      <c r="C3375"/>
      <c r="D3375" s="66"/>
      <c r="E3375"/>
      <c r="F3375"/>
    </row>
    <row r="3376" spans="1:6" s="343" customFormat="1" x14ac:dyDescent="0.3">
      <c r="A3376" s="154"/>
      <c r="B3376" s="10"/>
      <c r="C3376"/>
      <c r="D3376" s="66"/>
      <c r="E3376"/>
      <c r="F3376"/>
    </row>
    <row r="3377" spans="1:6" s="343" customFormat="1" x14ac:dyDescent="0.3">
      <c r="A3377" s="154"/>
      <c r="B3377" s="10"/>
      <c r="C3377"/>
      <c r="D3377" s="66"/>
      <c r="E3377"/>
      <c r="F3377"/>
    </row>
    <row r="3378" spans="1:6" s="343" customFormat="1" ht="29.25" customHeight="1" x14ac:dyDescent="0.3">
      <c r="A3378" s="154"/>
      <c r="B3378" s="10"/>
      <c r="C3378"/>
      <c r="D3378" s="66"/>
      <c r="E3378"/>
      <c r="F3378"/>
    </row>
    <row r="3379" spans="1:6" s="343" customFormat="1" x14ac:dyDescent="0.3">
      <c r="A3379" s="154"/>
      <c r="B3379" s="10"/>
      <c r="C3379"/>
      <c r="D3379" s="66"/>
      <c r="E3379"/>
      <c r="F3379"/>
    </row>
    <row r="3380" spans="1:6" s="343" customFormat="1" ht="12" customHeight="1" x14ac:dyDescent="0.3">
      <c r="A3380" s="154"/>
      <c r="B3380" s="10"/>
      <c r="C3380"/>
      <c r="D3380" s="66"/>
      <c r="E3380"/>
      <c r="F3380"/>
    </row>
    <row r="3381" spans="1:6" s="343" customFormat="1" ht="12" customHeight="1" x14ac:dyDescent="0.3">
      <c r="A3381" s="154"/>
      <c r="B3381" s="10"/>
      <c r="C3381"/>
      <c r="D3381" s="66"/>
      <c r="E3381"/>
      <c r="F3381"/>
    </row>
    <row r="3382" spans="1:6" s="343" customFormat="1" ht="17.25" customHeight="1" x14ac:dyDescent="0.3">
      <c r="A3382" s="154"/>
      <c r="B3382" s="10"/>
      <c r="C3382"/>
      <c r="D3382" s="66"/>
      <c r="E3382"/>
      <c r="F3382"/>
    </row>
    <row r="3383" spans="1:6" s="343" customFormat="1" x14ac:dyDescent="0.3">
      <c r="A3383" s="154"/>
      <c r="B3383" s="10"/>
      <c r="C3383"/>
      <c r="D3383" s="66"/>
      <c r="E3383"/>
      <c r="F3383"/>
    </row>
    <row r="3384" spans="1:6" s="343" customFormat="1" ht="15" customHeight="1" x14ac:dyDescent="0.3">
      <c r="A3384" s="154"/>
      <c r="B3384" s="10"/>
      <c r="C3384"/>
      <c r="D3384" s="66"/>
      <c r="E3384"/>
      <c r="F3384"/>
    </row>
    <row r="3385" spans="1:6" s="343" customFormat="1" x14ac:dyDescent="0.3">
      <c r="A3385" s="154"/>
      <c r="B3385" s="10"/>
      <c r="C3385"/>
      <c r="D3385" s="66"/>
      <c r="E3385"/>
      <c r="F3385"/>
    </row>
    <row r="3386" spans="1:6" s="343" customFormat="1" x14ac:dyDescent="0.3">
      <c r="A3386" s="154"/>
      <c r="B3386" s="10"/>
      <c r="C3386"/>
      <c r="D3386" s="66"/>
      <c r="E3386"/>
      <c r="F3386"/>
    </row>
    <row r="3387" spans="1:6" s="343" customFormat="1" x14ac:dyDescent="0.3">
      <c r="A3387" s="154"/>
      <c r="B3387" s="10"/>
      <c r="C3387"/>
      <c r="D3387" s="66"/>
      <c r="E3387"/>
      <c r="F3387"/>
    </row>
    <row r="3388" spans="1:6" s="343" customFormat="1" x14ac:dyDescent="0.3">
      <c r="A3388" s="154"/>
      <c r="B3388" s="10"/>
      <c r="C3388"/>
      <c r="D3388" s="66"/>
      <c r="E3388"/>
      <c r="F3388"/>
    </row>
    <row r="3389" spans="1:6" s="343" customFormat="1" x14ac:dyDescent="0.3">
      <c r="A3389" s="154"/>
      <c r="B3389" s="10"/>
      <c r="C3389"/>
      <c r="D3389" s="66"/>
      <c r="E3389"/>
      <c r="F3389"/>
    </row>
    <row r="3390" spans="1:6" s="343" customFormat="1" x14ac:dyDescent="0.3">
      <c r="A3390" s="154"/>
      <c r="B3390" s="10"/>
      <c r="C3390"/>
      <c r="D3390" s="66"/>
      <c r="E3390"/>
      <c r="F3390"/>
    </row>
    <row r="3391" spans="1:6" s="343" customFormat="1" x14ac:dyDescent="0.3">
      <c r="A3391" s="154"/>
      <c r="B3391" s="10"/>
      <c r="C3391"/>
      <c r="D3391" s="66"/>
      <c r="E3391"/>
      <c r="F3391"/>
    </row>
    <row r="3392" spans="1:6" s="343" customFormat="1" x14ac:dyDescent="0.3">
      <c r="A3392" s="154"/>
      <c r="B3392" s="10"/>
      <c r="C3392"/>
      <c r="D3392" s="66"/>
      <c r="E3392"/>
      <c r="F3392"/>
    </row>
    <row r="3393" spans="1:6" s="343" customFormat="1" x14ac:dyDescent="0.3">
      <c r="A3393" s="154"/>
      <c r="B3393" s="10"/>
      <c r="C3393"/>
      <c r="D3393" s="66"/>
      <c r="E3393"/>
      <c r="F3393"/>
    </row>
    <row r="3394" spans="1:6" s="343" customFormat="1" x14ac:dyDescent="0.3">
      <c r="A3394" s="154"/>
      <c r="B3394" s="10"/>
      <c r="C3394"/>
      <c r="D3394" s="66"/>
      <c r="E3394"/>
      <c r="F3394"/>
    </row>
    <row r="3395" spans="1:6" s="343" customFormat="1" x14ac:dyDescent="0.3">
      <c r="A3395" s="154"/>
      <c r="B3395" s="10"/>
      <c r="C3395"/>
      <c r="D3395" s="66"/>
      <c r="E3395"/>
      <c r="F3395"/>
    </row>
    <row r="3396" spans="1:6" s="343" customFormat="1" x14ac:dyDescent="0.3">
      <c r="A3396" s="154"/>
      <c r="B3396" s="10"/>
      <c r="C3396"/>
      <c r="D3396" s="66"/>
      <c r="E3396"/>
      <c r="F3396"/>
    </row>
    <row r="3397" spans="1:6" s="343" customFormat="1" x14ac:dyDescent="0.3">
      <c r="A3397" s="154"/>
      <c r="B3397" s="10"/>
      <c r="C3397"/>
      <c r="D3397" s="66"/>
      <c r="E3397"/>
      <c r="F3397"/>
    </row>
    <row r="3398" spans="1:6" s="343" customFormat="1" x14ac:dyDescent="0.3">
      <c r="A3398" s="154"/>
      <c r="B3398" s="10"/>
      <c r="C3398"/>
      <c r="D3398" s="66"/>
      <c r="E3398"/>
      <c r="F3398"/>
    </row>
    <row r="3399" spans="1:6" s="343" customFormat="1" x14ac:dyDescent="0.3">
      <c r="A3399" s="154"/>
      <c r="B3399" s="10"/>
      <c r="C3399"/>
      <c r="D3399" s="66"/>
      <c r="E3399"/>
      <c r="F3399"/>
    </row>
    <row r="3400" spans="1:6" s="343" customFormat="1" x14ac:dyDescent="0.3">
      <c r="A3400" s="154"/>
      <c r="B3400" s="10"/>
      <c r="C3400"/>
      <c r="D3400" s="66"/>
      <c r="E3400"/>
      <c r="F3400"/>
    </row>
    <row r="3401" spans="1:6" s="343" customFormat="1" x14ac:dyDescent="0.3">
      <c r="A3401" s="154"/>
      <c r="B3401" s="10"/>
      <c r="C3401"/>
      <c r="D3401" s="66"/>
      <c r="E3401"/>
      <c r="F3401"/>
    </row>
    <row r="3402" spans="1:6" s="343" customFormat="1" x14ac:dyDescent="0.3">
      <c r="A3402" s="154"/>
      <c r="B3402" s="10"/>
      <c r="C3402"/>
      <c r="D3402" s="66"/>
      <c r="E3402"/>
      <c r="F3402"/>
    </row>
    <row r="3403" spans="1:6" s="343" customFormat="1" x14ac:dyDescent="0.3">
      <c r="A3403" s="154"/>
      <c r="B3403" s="10"/>
      <c r="C3403"/>
      <c r="D3403" s="66"/>
      <c r="E3403"/>
      <c r="F3403"/>
    </row>
    <row r="3404" spans="1:6" s="343" customFormat="1" x14ac:dyDescent="0.3">
      <c r="A3404" s="154"/>
      <c r="B3404" s="10"/>
      <c r="C3404"/>
      <c r="D3404" s="66"/>
      <c r="E3404"/>
      <c r="F3404"/>
    </row>
    <row r="3405" spans="1:6" s="343" customFormat="1" x14ac:dyDescent="0.3">
      <c r="A3405" s="154"/>
      <c r="B3405" s="10"/>
      <c r="C3405"/>
      <c r="D3405" s="66"/>
      <c r="E3405"/>
      <c r="F3405"/>
    </row>
    <row r="3406" spans="1:6" s="343" customFormat="1" x14ac:dyDescent="0.3">
      <c r="A3406" s="154"/>
      <c r="B3406" s="10"/>
      <c r="C3406"/>
      <c r="D3406" s="66"/>
      <c r="E3406"/>
      <c r="F3406"/>
    </row>
    <row r="3407" spans="1:6" s="343" customFormat="1" x14ac:dyDescent="0.3">
      <c r="A3407" s="154"/>
      <c r="B3407" s="10"/>
      <c r="C3407"/>
      <c r="D3407" s="66"/>
      <c r="E3407"/>
      <c r="F3407"/>
    </row>
    <row r="3408" spans="1:6" s="343" customFormat="1" x14ac:dyDescent="0.3">
      <c r="A3408" s="154"/>
      <c r="B3408" s="10"/>
      <c r="C3408"/>
      <c r="D3408" s="66"/>
      <c r="E3408"/>
      <c r="F3408"/>
    </row>
    <row r="3409" spans="1:6" s="343" customFormat="1" x14ac:dyDescent="0.3">
      <c r="A3409" s="154"/>
      <c r="B3409" s="10"/>
      <c r="C3409"/>
      <c r="D3409" s="66"/>
      <c r="E3409"/>
      <c r="F3409"/>
    </row>
    <row r="3410" spans="1:6" s="343" customFormat="1" x14ac:dyDescent="0.3">
      <c r="A3410" s="154"/>
      <c r="B3410" s="10"/>
      <c r="C3410"/>
      <c r="D3410" s="66"/>
      <c r="E3410"/>
      <c r="F3410"/>
    </row>
    <row r="3411" spans="1:6" s="343" customFormat="1" x14ac:dyDescent="0.3">
      <c r="A3411" s="154"/>
      <c r="B3411" s="10"/>
      <c r="C3411"/>
      <c r="D3411" s="66"/>
      <c r="E3411"/>
      <c r="F3411"/>
    </row>
    <row r="3412" spans="1:6" s="343" customFormat="1" x14ac:dyDescent="0.3">
      <c r="A3412" s="154"/>
      <c r="B3412" s="10"/>
      <c r="C3412"/>
      <c r="D3412" s="66"/>
      <c r="E3412"/>
      <c r="F3412"/>
    </row>
    <row r="3413" spans="1:6" s="343" customFormat="1" x14ac:dyDescent="0.3">
      <c r="A3413" s="154"/>
      <c r="B3413" s="10"/>
      <c r="C3413"/>
      <c r="D3413" s="66"/>
      <c r="E3413"/>
      <c r="F3413"/>
    </row>
    <row r="3414" spans="1:6" s="343" customFormat="1" x14ac:dyDescent="0.3">
      <c r="A3414" s="154"/>
      <c r="B3414" s="10"/>
      <c r="C3414"/>
      <c r="D3414" s="66"/>
      <c r="E3414"/>
      <c r="F3414"/>
    </row>
    <row r="3415" spans="1:6" s="343" customFormat="1" ht="15" customHeight="1" x14ac:dyDescent="0.3">
      <c r="A3415" s="154"/>
      <c r="B3415" s="10"/>
      <c r="C3415"/>
      <c r="D3415" s="66"/>
      <c r="E3415"/>
      <c r="F3415"/>
    </row>
    <row r="3416" spans="1:6" s="343" customFormat="1" x14ac:dyDescent="0.3">
      <c r="A3416" s="154"/>
      <c r="B3416" s="10"/>
      <c r="C3416"/>
      <c r="D3416" s="66"/>
      <c r="E3416"/>
      <c r="F3416"/>
    </row>
    <row r="3417" spans="1:6" s="343" customFormat="1" x14ac:dyDescent="0.3">
      <c r="A3417" s="154"/>
      <c r="B3417" s="10"/>
      <c r="C3417"/>
      <c r="D3417" s="66"/>
      <c r="E3417"/>
      <c r="F3417"/>
    </row>
    <row r="3418" spans="1:6" s="343" customFormat="1" x14ac:dyDescent="0.3">
      <c r="A3418" s="154"/>
      <c r="B3418" s="10"/>
      <c r="C3418"/>
      <c r="D3418" s="66"/>
      <c r="E3418"/>
      <c r="F3418"/>
    </row>
    <row r="3419" spans="1:6" s="343" customFormat="1" x14ac:dyDescent="0.3">
      <c r="A3419" s="154"/>
      <c r="B3419" s="10"/>
      <c r="C3419"/>
      <c r="D3419" s="66"/>
      <c r="E3419"/>
      <c r="F3419"/>
    </row>
    <row r="3420" spans="1:6" s="343" customFormat="1" x14ac:dyDescent="0.3">
      <c r="A3420" s="154"/>
      <c r="B3420" s="10"/>
      <c r="C3420"/>
      <c r="D3420" s="66"/>
      <c r="E3420"/>
      <c r="F3420"/>
    </row>
    <row r="3421" spans="1:6" s="343" customFormat="1" x14ac:dyDescent="0.3">
      <c r="A3421" s="154"/>
      <c r="B3421" s="10"/>
      <c r="C3421"/>
      <c r="D3421" s="66"/>
      <c r="E3421"/>
      <c r="F3421"/>
    </row>
    <row r="3422" spans="1:6" s="343" customFormat="1" x14ac:dyDescent="0.3">
      <c r="A3422" s="154"/>
      <c r="B3422" s="10"/>
      <c r="C3422"/>
      <c r="D3422" s="66"/>
      <c r="E3422"/>
      <c r="F3422"/>
    </row>
    <row r="3423" spans="1:6" s="343" customFormat="1" x14ac:dyDescent="0.3">
      <c r="A3423" s="154"/>
      <c r="B3423" s="10"/>
      <c r="C3423"/>
      <c r="D3423" s="66"/>
      <c r="E3423"/>
      <c r="F3423"/>
    </row>
    <row r="3424" spans="1:6" s="343" customFormat="1" x14ac:dyDescent="0.3">
      <c r="A3424" s="154"/>
      <c r="B3424" s="10"/>
      <c r="C3424"/>
      <c r="D3424" s="66"/>
      <c r="E3424"/>
      <c r="F3424"/>
    </row>
    <row r="3425" spans="1:6" s="343" customFormat="1" x14ac:dyDescent="0.3">
      <c r="A3425" s="154"/>
      <c r="B3425" s="10"/>
      <c r="C3425"/>
      <c r="D3425" s="66"/>
      <c r="E3425"/>
      <c r="F3425"/>
    </row>
    <row r="3426" spans="1:6" s="343" customFormat="1" x14ac:dyDescent="0.3">
      <c r="A3426" s="154"/>
      <c r="B3426" s="10"/>
      <c r="C3426"/>
      <c r="D3426" s="66"/>
      <c r="E3426"/>
      <c r="F3426"/>
    </row>
    <row r="3427" spans="1:6" s="343" customFormat="1" x14ac:dyDescent="0.3">
      <c r="A3427" s="154"/>
      <c r="B3427" s="10"/>
      <c r="C3427"/>
      <c r="D3427" s="66"/>
      <c r="E3427"/>
      <c r="F3427"/>
    </row>
    <row r="3428" spans="1:6" s="343" customFormat="1" x14ac:dyDescent="0.3">
      <c r="A3428" s="154"/>
      <c r="B3428" s="10"/>
      <c r="C3428"/>
      <c r="D3428" s="66"/>
      <c r="E3428"/>
      <c r="F3428"/>
    </row>
    <row r="3429" spans="1:6" s="343" customFormat="1" x14ac:dyDescent="0.3">
      <c r="A3429" s="154"/>
      <c r="B3429" s="10"/>
      <c r="C3429"/>
      <c r="D3429" s="66"/>
      <c r="E3429"/>
      <c r="F3429"/>
    </row>
    <row r="3430" spans="1:6" s="343" customFormat="1" x14ac:dyDescent="0.3">
      <c r="A3430" s="154"/>
      <c r="B3430" s="10"/>
      <c r="C3430"/>
      <c r="D3430" s="66"/>
      <c r="E3430"/>
      <c r="F3430"/>
    </row>
    <row r="3431" spans="1:6" s="343" customFormat="1" x14ac:dyDescent="0.3">
      <c r="A3431" s="154"/>
      <c r="B3431" s="10"/>
      <c r="C3431"/>
      <c r="D3431" s="66"/>
      <c r="E3431"/>
      <c r="F3431"/>
    </row>
    <row r="3432" spans="1:6" s="343" customFormat="1" x14ac:dyDescent="0.3">
      <c r="A3432" s="154"/>
      <c r="B3432" s="10"/>
      <c r="C3432"/>
      <c r="D3432" s="66"/>
      <c r="E3432"/>
      <c r="F3432"/>
    </row>
    <row r="3433" spans="1:6" s="343" customFormat="1" x14ac:dyDescent="0.3">
      <c r="A3433" s="154"/>
      <c r="B3433" s="10"/>
      <c r="C3433"/>
      <c r="D3433" s="66"/>
      <c r="E3433"/>
      <c r="F3433"/>
    </row>
    <row r="3434" spans="1:6" s="343" customFormat="1" x14ac:dyDescent="0.3">
      <c r="A3434" s="154"/>
      <c r="B3434" s="10"/>
      <c r="C3434"/>
      <c r="D3434" s="66"/>
      <c r="E3434"/>
      <c r="F3434"/>
    </row>
    <row r="3435" spans="1:6" s="342" customFormat="1" x14ac:dyDescent="0.3">
      <c r="A3435" s="154"/>
      <c r="B3435" s="10"/>
      <c r="C3435"/>
      <c r="D3435" s="66"/>
      <c r="E3435"/>
      <c r="F3435"/>
    </row>
    <row r="3436" spans="1:6" s="342" customFormat="1" x14ac:dyDescent="0.3">
      <c r="A3436" s="154"/>
      <c r="B3436" s="10"/>
      <c r="C3436"/>
      <c r="D3436" s="66"/>
      <c r="E3436"/>
      <c r="F3436"/>
    </row>
    <row r="3437" spans="1:6" s="342" customFormat="1" x14ac:dyDescent="0.3">
      <c r="A3437" s="154"/>
      <c r="B3437" s="10"/>
      <c r="C3437"/>
      <c r="D3437" s="66"/>
      <c r="E3437"/>
      <c r="F3437"/>
    </row>
    <row r="3438" spans="1:6" s="342" customFormat="1" x14ac:dyDescent="0.3">
      <c r="A3438" s="154"/>
      <c r="B3438" s="10"/>
      <c r="C3438"/>
      <c r="D3438" s="66"/>
      <c r="E3438"/>
      <c r="F3438"/>
    </row>
    <row r="3439" spans="1:6" s="342" customFormat="1" x14ac:dyDescent="0.3">
      <c r="A3439" s="154"/>
      <c r="B3439" s="10"/>
      <c r="C3439"/>
      <c r="D3439" s="66"/>
      <c r="E3439"/>
      <c r="F3439"/>
    </row>
    <row r="3440" spans="1:6" s="342" customFormat="1" x14ac:dyDescent="0.3">
      <c r="A3440" s="154"/>
      <c r="B3440" s="10"/>
      <c r="C3440"/>
      <c r="D3440" s="66"/>
      <c r="E3440"/>
      <c r="F3440"/>
    </row>
    <row r="3441" spans="1:6" s="342" customFormat="1" x14ac:dyDescent="0.3">
      <c r="A3441" s="154"/>
      <c r="B3441" s="10"/>
      <c r="C3441"/>
      <c r="D3441" s="66"/>
      <c r="E3441"/>
      <c r="F3441"/>
    </row>
    <row r="3442" spans="1:6" s="342" customFormat="1" x14ac:dyDescent="0.3">
      <c r="A3442" s="154"/>
      <c r="B3442" s="10"/>
      <c r="C3442"/>
      <c r="D3442" s="66"/>
      <c r="E3442"/>
      <c r="F3442"/>
    </row>
    <row r="3443" spans="1:6" s="343" customFormat="1" x14ac:dyDescent="0.3">
      <c r="A3443" s="154"/>
      <c r="B3443" s="10"/>
      <c r="C3443"/>
      <c r="D3443" s="66"/>
      <c r="E3443"/>
      <c r="F3443"/>
    </row>
    <row r="3444" spans="1:6" s="343" customFormat="1" x14ac:dyDescent="0.3">
      <c r="A3444" s="154"/>
      <c r="B3444" s="10"/>
      <c r="C3444"/>
      <c r="D3444" s="66"/>
      <c r="E3444"/>
      <c r="F3444"/>
    </row>
    <row r="3445" spans="1:6" s="343" customFormat="1" x14ac:dyDescent="0.3">
      <c r="A3445" s="154"/>
      <c r="B3445" s="10"/>
      <c r="C3445"/>
      <c r="D3445" s="66"/>
      <c r="E3445"/>
      <c r="F3445"/>
    </row>
    <row r="3446" spans="1:6" s="343" customFormat="1" x14ac:dyDescent="0.3">
      <c r="A3446" s="154"/>
      <c r="B3446" s="10"/>
      <c r="C3446"/>
      <c r="D3446" s="66"/>
      <c r="E3446"/>
      <c r="F3446"/>
    </row>
    <row r="3447" spans="1:6" s="343" customFormat="1" x14ac:dyDescent="0.3">
      <c r="A3447" s="154"/>
      <c r="B3447" s="10"/>
      <c r="C3447"/>
      <c r="D3447" s="66"/>
      <c r="E3447"/>
      <c r="F3447"/>
    </row>
    <row r="3448" spans="1:6" s="343" customFormat="1" x14ac:dyDescent="0.3">
      <c r="A3448" s="154"/>
      <c r="B3448" s="10"/>
      <c r="C3448"/>
      <c r="D3448" s="66"/>
      <c r="E3448"/>
      <c r="F3448"/>
    </row>
    <row r="3449" spans="1:6" s="342" customFormat="1" x14ac:dyDescent="0.3">
      <c r="A3449" s="154"/>
      <c r="B3449" s="10"/>
      <c r="C3449"/>
      <c r="D3449" s="66"/>
      <c r="E3449"/>
      <c r="F3449"/>
    </row>
    <row r="3450" spans="1:6" s="343" customFormat="1" x14ac:dyDescent="0.3">
      <c r="A3450" s="154"/>
      <c r="B3450" s="10"/>
      <c r="C3450"/>
      <c r="D3450" s="66"/>
      <c r="E3450"/>
      <c r="F3450"/>
    </row>
    <row r="3451" spans="1:6" s="343" customFormat="1" x14ac:dyDescent="0.3">
      <c r="A3451" s="154"/>
      <c r="B3451" s="10"/>
      <c r="C3451"/>
      <c r="D3451" s="66"/>
      <c r="E3451"/>
      <c r="F3451"/>
    </row>
    <row r="3452" spans="1:6" s="343" customFormat="1" x14ac:dyDescent="0.3">
      <c r="A3452" s="154"/>
      <c r="B3452" s="10"/>
      <c r="C3452"/>
      <c r="D3452" s="66"/>
      <c r="E3452"/>
      <c r="F3452"/>
    </row>
    <row r="3453" spans="1:6" s="343" customFormat="1" x14ac:dyDescent="0.3">
      <c r="A3453" s="154"/>
      <c r="B3453" s="10"/>
      <c r="C3453"/>
      <c r="D3453" s="66"/>
      <c r="E3453"/>
      <c r="F3453"/>
    </row>
    <row r="3454" spans="1:6" s="343" customFormat="1" ht="29.25" customHeight="1" x14ac:dyDescent="0.3">
      <c r="A3454" s="154"/>
      <c r="B3454" s="10"/>
      <c r="C3454"/>
      <c r="D3454" s="66"/>
      <c r="E3454"/>
      <c r="F3454"/>
    </row>
    <row r="3455" spans="1:6" s="343" customFormat="1" x14ac:dyDescent="0.3">
      <c r="A3455" s="154"/>
      <c r="B3455" s="10"/>
      <c r="C3455"/>
      <c r="D3455" s="66"/>
      <c r="E3455"/>
      <c r="F3455"/>
    </row>
    <row r="3456" spans="1:6" s="343" customFormat="1" x14ac:dyDescent="0.3">
      <c r="A3456" s="154"/>
      <c r="B3456" s="10"/>
      <c r="C3456"/>
      <c r="D3456" s="66"/>
      <c r="E3456"/>
      <c r="F3456"/>
    </row>
    <row r="3457" spans="1:6" s="343" customFormat="1" x14ac:dyDescent="0.3">
      <c r="A3457" s="154"/>
      <c r="B3457" s="10"/>
      <c r="C3457"/>
      <c r="D3457" s="66"/>
      <c r="E3457"/>
      <c r="F3457"/>
    </row>
    <row r="3458" spans="1:6" s="343" customFormat="1" ht="29.25" customHeight="1" x14ac:dyDescent="0.3">
      <c r="A3458" s="154"/>
      <c r="B3458" s="10"/>
      <c r="C3458"/>
      <c r="D3458" s="66"/>
      <c r="E3458"/>
      <c r="F3458"/>
    </row>
    <row r="3459" spans="1:6" s="343" customFormat="1" x14ac:dyDescent="0.3">
      <c r="A3459" s="154"/>
      <c r="B3459" s="10"/>
      <c r="C3459"/>
      <c r="D3459" s="66"/>
      <c r="E3459"/>
      <c r="F3459"/>
    </row>
    <row r="3460" spans="1:6" s="343" customFormat="1" ht="12" customHeight="1" x14ac:dyDescent="0.3">
      <c r="A3460" s="154"/>
      <c r="B3460" s="10"/>
      <c r="C3460"/>
      <c r="D3460" s="66"/>
      <c r="E3460"/>
      <c r="F3460"/>
    </row>
    <row r="3461" spans="1:6" s="343" customFormat="1" ht="12" customHeight="1" x14ac:dyDescent="0.3">
      <c r="A3461" s="154"/>
      <c r="B3461" s="10"/>
      <c r="C3461"/>
      <c r="D3461" s="66"/>
      <c r="E3461"/>
      <c r="F3461"/>
    </row>
    <row r="3462" spans="1:6" s="343" customFormat="1" ht="17.25" customHeight="1" x14ac:dyDescent="0.3">
      <c r="A3462" s="154"/>
      <c r="B3462" s="10"/>
      <c r="C3462"/>
      <c r="D3462" s="66"/>
      <c r="E3462"/>
      <c r="F3462"/>
    </row>
    <row r="3463" spans="1:6" s="343" customFormat="1" x14ac:dyDescent="0.3">
      <c r="A3463" s="154"/>
      <c r="B3463" s="10"/>
      <c r="C3463"/>
      <c r="D3463" s="66"/>
      <c r="E3463"/>
      <c r="F3463"/>
    </row>
    <row r="3464" spans="1:6" s="343" customFormat="1" ht="15" customHeight="1" x14ac:dyDescent="0.3">
      <c r="A3464" s="154"/>
      <c r="B3464" s="10"/>
      <c r="C3464"/>
      <c r="D3464" s="66"/>
      <c r="E3464"/>
      <c r="F3464"/>
    </row>
    <row r="3465" spans="1:6" s="343" customFormat="1" x14ac:dyDescent="0.3">
      <c r="A3465" s="154"/>
      <c r="B3465" s="10"/>
      <c r="C3465"/>
      <c r="D3465" s="66"/>
      <c r="E3465"/>
      <c r="F3465"/>
    </row>
    <row r="3466" spans="1:6" s="343" customFormat="1" x14ac:dyDescent="0.3">
      <c r="A3466" s="154"/>
      <c r="B3466" s="10"/>
      <c r="C3466"/>
      <c r="D3466" s="66"/>
      <c r="E3466"/>
      <c r="F3466"/>
    </row>
    <row r="3467" spans="1:6" s="343" customFormat="1" x14ac:dyDescent="0.3">
      <c r="A3467" s="154"/>
      <c r="B3467" s="10"/>
      <c r="C3467"/>
      <c r="D3467" s="66"/>
      <c r="E3467"/>
      <c r="F3467"/>
    </row>
    <row r="3468" spans="1:6" s="343" customFormat="1" x14ac:dyDescent="0.3">
      <c r="A3468" s="154"/>
      <c r="B3468" s="10"/>
      <c r="C3468"/>
      <c r="D3468" s="66"/>
      <c r="E3468"/>
      <c r="F3468"/>
    </row>
    <row r="3469" spans="1:6" s="343" customFormat="1" x14ac:dyDescent="0.3">
      <c r="A3469" s="154"/>
      <c r="B3469" s="10"/>
      <c r="C3469"/>
      <c r="D3469" s="66"/>
      <c r="E3469"/>
      <c r="F3469"/>
    </row>
    <row r="3470" spans="1:6" s="343" customFormat="1" x14ac:dyDescent="0.3">
      <c r="A3470" s="154"/>
      <c r="B3470" s="10"/>
      <c r="C3470"/>
      <c r="D3470" s="66"/>
      <c r="E3470"/>
      <c r="F3470"/>
    </row>
    <row r="3471" spans="1:6" s="343" customFormat="1" x14ac:dyDescent="0.3">
      <c r="A3471" s="154"/>
      <c r="B3471" s="10"/>
      <c r="C3471"/>
      <c r="D3471" s="66"/>
      <c r="E3471"/>
      <c r="F3471"/>
    </row>
    <row r="3472" spans="1:6" s="343" customFormat="1" x14ac:dyDescent="0.3">
      <c r="A3472" s="154"/>
      <c r="B3472" s="10"/>
      <c r="C3472"/>
      <c r="D3472" s="66"/>
      <c r="E3472"/>
      <c r="F3472"/>
    </row>
    <row r="3473" spans="1:6" s="343" customFormat="1" x14ac:dyDescent="0.3">
      <c r="A3473" s="154"/>
      <c r="B3473" s="10"/>
      <c r="C3473"/>
      <c r="D3473" s="66"/>
      <c r="E3473"/>
      <c r="F3473"/>
    </row>
    <row r="3474" spans="1:6" s="343" customFormat="1" x14ac:dyDescent="0.3">
      <c r="A3474" s="154"/>
      <c r="B3474" s="10"/>
      <c r="C3474"/>
      <c r="D3474" s="66"/>
      <c r="E3474"/>
      <c r="F3474"/>
    </row>
    <row r="3475" spans="1:6" s="343" customFormat="1" x14ac:dyDescent="0.3">
      <c r="A3475" s="154"/>
      <c r="B3475" s="10"/>
      <c r="C3475"/>
      <c r="D3475" s="66"/>
      <c r="E3475"/>
      <c r="F3475"/>
    </row>
    <row r="3476" spans="1:6" s="343" customFormat="1" x14ac:dyDescent="0.3">
      <c r="A3476" s="154"/>
      <c r="B3476" s="10"/>
      <c r="C3476"/>
      <c r="D3476" s="66"/>
      <c r="E3476"/>
      <c r="F3476"/>
    </row>
    <row r="3477" spans="1:6" s="343" customFormat="1" x14ac:dyDescent="0.3">
      <c r="A3477" s="154"/>
      <c r="B3477" s="10"/>
      <c r="C3477"/>
      <c r="D3477" s="66"/>
      <c r="E3477"/>
      <c r="F3477"/>
    </row>
    <row r="3478" spans="1:6" s="343" customFormat="1" x14ac:dyDescent="0.3">
      <c r="A3478" s="154"/>
      <c r="B3478" s="10"/>
      <c r="C3478"/>
      <c r="D3478" s="66"/>
      <c r="E3478"/>
      <c r="F3478"/>
    </row>
    <row r="3479" spans="1:6" s="343" customFormat="1" x14ac:dyDescent="0.3">
      <c r="A3479" s="154"/>
      <c r="B3479" s="10"/>
      <c r="C3479"/>
      <c r="D3479" s="66"/>
      <c r="E3479"/>
      <c r="F3479"/>
    </row>
    <row r="3480" spans="1:6" s="343" customFormat="1" x14ac:dyDescent="0.3">
      <c r="A3480" s="154"/>
      <c r="B3480" s="10"/>
      <c r="C3480"/>
      <c r="D3480" s="66"/>
      <c r="E3480"/>
      <c r="F3480"/>
    </row>
    <row r="3481" spans="1:6" s="343" customFormat="1" x14ac:dyDescent="0.3">
      <c r="A3481" s="154"/>
      <c r="B3481" s="10"/>
      <c r="C3481"/>
      <c r="D3481" s="66"/>
      <c r="E3481"/>
      <c r="F3481"/>
    </row>
    <row r="3482" spans="1:6" s="343" customFormat="1" x14ac:dyDescent="0.3">
      <c r="A3482" s="154"/>
      <c r="B3482" s="10"/>
      <c r="C3482"/>
      <c r="D3482" s="66"/>
      <c r="E3482"/>
      <c r="F3482"/>
    </row>
    <row r="3483" spans="1:6" s="343" customFormat="1" x14ac:dyDescent="0.3">
      <c r="A3483" s="154"/>
      <c r="B3483" s="10"/>
      <c r="C3483"/>
      <c r="D3483" s="66"/>
      <c r="E3483"/>
      <c r="F3483"/>
    </row>
    <row r="3484" spans="1:6" s="343" customFormat="1" x14ac:dyDescent="0.3">
      <c r="A3484" s="154"/>
      <c r="B3484" s="10"/>
      <c r="C3484"/>
      <c r="D3484" s="66"/>
      <c r="E3484"/>
      <c r="F3484"/>
    </row>
    <row r="3485" spans="1:6" s="343" customFormat="1" x14ac:dyDescent="0.3">
      <c r="A3485" s="154"/>
      <c r="B3485" s="10"/>
      <c r="C3485"/>
      <c r="D3485" s="66"/>
      <c r="E3485"/>
      <c r="F3485"/>
    </row>
    <row r="3486" spans="1:6" s="343" customFormat="1" x14ac:dyDescent="0.3">
      <c r="A3486" s="154"/>
      <c r="B3486" s="10"/>
      <c r="C3486"/>
      <c r="D3486" s="66"/>
      <c r="E3486"/>
      <c r="F3486"/>
    </row>
    <row r="3487" spans="1:6" s="343" customFormat="1" x14ac:dyDescent="0.3">
      <c r="A3487" s="154"/>
      <c r="B3487" s="10"/>
      <c r="C3487"/>
      <c r="D3487" s="66"/>
      <c r="E3487"/>
      <c r="F3487"/>
    </row>
    <row r="3488" spans="1:6" s="343" customFormat="1" x14ac:dyDescent="0.3">
      <c r="A3488" s="154"/>
      <c r="B3488" s="10"/>
      <c r="C3488"/>
      <c r="D3488" s="66"/>
      <c r="E3488"/>
      <c r="F3488"/>
    </row>
    <row r="3489" spans="1:6" s="343" customFormat="1" x14ac:dyDescent="0.3">
      <c r="A3489" s="154"/>
      <c r="B3489" s="10"/>
      <c r="C3489"/>
      <c r="D3489" s="66"/>
      <c r="E3489"/>
      <c r="F3489"/>
    </row>
    <row r="3490" spans="1:6" s="343" customFormat="1" x14ac:dyDescent="0.3">
      <c r="A3490" s="154"/>
      <c r="B3490" s="10"/>
      <c r="C3490"/>
      <c r="D3490" s="66"/>
      <c r="E3490"/>
      <c r="F3490"/>
    </row>
    <row r="3491" spans="1:6" s="343" customFormat="1" x14ac:dyDescent="0.3">
      <c r="A3491" s="154"/>
      <c r="B3491" s="10"/>
      <c r="C3491"/>
      <c r="D3491" s="66"/>
      <c r="E3491"/>
      <c r="F3491"/>
    </row>
    <row r="3492" spans="1:6" s="343" customFormat="1" x14ac:dyDescent="0.3">
      <c r="A3492" s="154"/>
      <c r="B3492" s="10"/>
      <c r="C3492"/>
      <c r="D3492" s="66"/>
      <c r="E3492"/>
      <c r="F3492"/>
    </row>
    <row r="3493" spans="1:6" s="343" customFormat="1" x14ac:dyDescent="0.3">
      <c r="A3493" s="154"/>
      <c r="B3493" s="10"/>
      <c r="C3493"/>
      <c r="D3493" s="66"/>
      <c r="E3493"/>
      <c r="F3493"/>
    </row>
    <row r="3494" spans="1:6" s="343" customFormat="1" x14ac:dyDescent="0.3">
      <c r="A3494" s="154"/>
      <c r="B3494" s="10"/>
      <c r="C3494"/>
      <c r="D3494" s="66"/>
      <c r="E3494"/>
      <c r="F3494"/>
    </row>
    <row r="3495" spans="1:6" s="343" customFormat="1" x14ac:dyDescent="0.3">
      <c r="A3495" s="154"/>
      <c r="B3495" s="10"/>
      <c r="C3495"/>
      <c r="D3495" s="66"/>
      <c r="E3495"/>
      <c r="F3495"/>
    </row>
    <row r="3496" spans="1:6" s="343" customFormat="1" x14ac:dyDescent="0.3">
      <c r="A3496" s="154"/>
      <c r="B3496" s="10"/>
      <c r="C3496"/>
      <c r="D3496" s="66"/>
      <c r="E3496"/>
      <c r="F3496"/>
    </row>
    <row r="3497" spans="1:6" s="343" customFormat="1" x14ac:dyDescent="0.3">
      <c r="A3497" s="154"/>
      <c r="B3497" s="10"/>
      <c r="C3497"/>
      <c r="D3497" s="66"/>
      <c r="E3497"/>
      <c r="F3497"/>
    </row>
    <row r="3498" spans="1:6" s="343" customFormat="1" x14ac:dyDescent="0.3">
      <c r="A3498" s="154"/>
      <c r="B3498" s="10"/>
      <c r="C3498"/>
      <c r="D3498" s="66"/>
      <c r="E3498"/>
      <c r="F3498"/>
    </row>
    <row r="3499" spans="1:6" s="343" customFormat="1" x14ac:dyDescent="0.3">
      <c r="A3499" s="154"/>
      <c r="B3499" s="10"/>
      <c r="C3499"/>
      <c r="D3499" s="66"/>
      <c r="E3499"/>
      <c r="F3499"/>
    </row>
    <row r="3500" spans="1:6" s="343" customFormat="1" x14ac:dyDescent="0.3">
      <c r="A3500" s="154"/>
      <c r="B3500" s="10"/>
      <c r="C3500"/>
      <c r="D3500" s="66"/>
      <c r="E3500"/>
      <c r="F3500"/>
    </row>
    <row r="3501" spans="1:6" s="343" customFormat="1" x14ac:dyDescent="0.3">
      <c r="A3501" s="154"/>
      <c r="B3501" s="10"/>
      <c r="C3501"/>
      <c r="D3501" s="66"/>
      <c r="E3501"/>
      <c r="F3501"/>
    </row>
    <row r="3502" spans="1:6" s="343" customFormat="1" x14ac:dyDescent="0.3">
      <c r="A3502" s="154"/>
      <c r="B3502" s="10"/>
      <c r="C3502"/>
      <c r="D3502" s="66"/>
      <c r="E3502"/>
      <c r="F3502"/>
    </row>
    <row r="3503" spans="1:6" s="342" customFormat="1" x14ac:dyDescent="0.3">
      <c r="A3503" s="154"/>
      <c r="B3503" s="10"/>
      <c r="C3503"/>
      <c r="D3503" s="66"/>
      <c r="E3503"/>
      <c r="F3503"/>
    </row>
    <row r="3504" spans="1:6" s="342" customFormat="1" x14ac:dyDescent="0.3">
      <c r="A3504" s="154"/>
      <c r="B3504" s="10"/>
      <c r="C3504"/>
      <c r="D3504" s="66"/>
      <c r="E3504"/>
      <c r="F3504"/>
    </row>
    <row r="3505" spans="1:6" s="342" customFormat="1" x14ac:dyDescent="0.3">
      <c r="A3505" s="154"/>
      <c r="B3505" s="10"/>
      <c r="C3505"/>
      <c r="D3505" s="66"/>
      <c r="E3505"/>
      <c r="F3505"/>
    </row>
    <row r="3506" spans="1:6" s="342" customFormat="1" x14ac:dyDescent="0.3">
      <c r="A3506" s="154"/>
      <c r="B3506" s="10"/>
      <c r="C3506"/>
      <c r="D3506" s="66"/>
      <c r="E3506"/>
      <c r="F3506"/>
    </row>
    <row r="3507" spans="1:6" s="342" customFormat="1" x14ac:dyDescent="0.3">
      <c r="A3507" s="154"/>
      <c r="B3507" s="10"/>
      <c r="C3507"/>
      <c r="D3507" s="66"/>
      <c r="E3507"/>
      <c r="F3507"/>
    </row>
    <row r="3508" spans="1:6" s="342" customFormat="1" x14ac:dyDescent="0.3">
      <c r="A3508" s="154"/>
      <c r="B3508" s="10"/>
      <c r="C3508"/>
      <c r="D3508" s="66"/>
      <c r="E3508"/>
      <c r="F3508"/>
    </row>
    <row r="3509" spans="1:6" s="342" customFormat="1" x14ac:dyDescent="0.3">
      <c r="A3509" s="154"/>
      <c r="B3509" s="10"/>
      <c r="C3509"/>
      <c r="D3509" s="66"/>
      <c r="E3509"/>
      <c r="F3509"/>
    </row>
    <row r="3510" spans="1:6" s="342" customFormat="1" x14ac:dyDescent="0.3">
      <c r="A3510" s="154"/>
      <c r="B3510" s="10"/>
      <c r="C3510"/>
      <c r="D3510" s="66"/>
      <c r="E3510"/>
      <c r="F3510"/>
    </row>
    <row r="3511" spans="1:6" s="342" customFormat="1" x14ac:dyDescent="0.3">
      <c r="A3511" s="154"/>
      <c r="B3511" s="10"/>
      <c r="C3511"/>
      <c r="D3511" s="66"/>
      <c r="E3511"/>
      <c r="F3511"/>
    </row>
    <row r="3512" spans="1:6" s="342" customFormat="1" x14ac:dyDescent="0.3">
      <c r="A3512" s="154"/>
      <c r="B3512" s="10"/>
      <c r="C3512"/>
      <c r="D3512" s="66"/>
      <c r="E3512"/>
      <c r="F3512"/>
    </row>
    <row r="3513" spans="1:6" s="343" customFormat="1" x14ac:dyDescent="0.3">
      <c r="A3513" s="154"/>
      <c r="B3513" s="10"/>
      <c r="C3513"/>
      <c r="D3513" s="66"/>
      <c r="E3513"/>
      <c r="F3513"/>
    </row>
    <row r="3514" spans="1:6" s="343" customFormat="1" x14ac:dyDescent="0.3">
      <c r="A3514" s="154"/>
      <c r="B3514" s="10"/>
      <c r="C3514"/>
      <c r="D3514" s="66"/>
      <c r="E3514"/>
      <c r="F3514"/>
    </row>
    <row r="3515" spans="1:6" s="343" customFormat="1" x14ac:dyDescent="0.3">
      <c r="A3515" s="154"/>
      <c r="B3515" s="10"/>
      <c r="C3515"/>
      <c r="D3515" s="66"/>
      <c r="E3515"/>
      <c r="F3515"/>
    </row>
    <row r="3516" spans="1:6" s="343" customFormat="1" ht="12" customHeight="1" x14ac:dyDescent="0.3">
      <c r="A3516" s="154"/>
      <c r="B3516" s="10"/>
      <c r="C3516"/>
      <c r="D3516" s="66"/>
      <c r="E3516"/>
      <c r="F3516"/>
    </row>
    <row r="3517" spans="1:6" s="148" customFormat="1" x14ac:dyDescent="0.3">
      <c r="A3517" s="154"/>
      <c r="B3517" s="10"/>
      <c r="C3517"/>
      <c r="D3517" s="66"/>
      <c r="E3517"/>
      <c r="F3517"/>
    </row>
    <row r="3518" spans="1:6" s="148" customFormat="1" ht="13.5" customHeight="1" x14ac:dyDescent="0.3">
      <c r="A3518" s="154"/>
      <c r="B3518" s="10"/>
      <c r="C3518"/>
      <c r="D3518" s="66"/>
      <c r="E3518"/>
      <c r="F3518"/>
    </row>
    <row r="3519" spans="1:6" s="343" customFormat="1" x14ac:dyDescent="0.3">
      <c r="A3519" s="154"/>
      <c r="B3519" s="10"/>
      <c r="C3519"/>
      <c r="D3519" s="66"/>
      <c r="E3519"/>
      <c r="F3519"/>
    </row>
    <row r="3520" spans="1:6" s="343" customFormat="1" x14ac:dyDescent="0.3">
      <c r="A3520" s="154"/>
      <c r="B3520" s="10"/>
      <c r="C3520"/>
      <c r="D3520" s="66"/>
      <c r="E3520"/>
      <c r="F3520"/>
    </row>
    <row r="3521" spans="1:6" s="343" customFormat="1" x14ac:dyDescent="0.3">
      <c r="A3521" s="154"/>
      <c r="B3521" s="10"/>
      <c r="C3521"/>
      <c r="D3521" s="66"/>
      <c r="E3521"/>
      <c r="F3521"/>
    </row>
    <row r="3522" spans="1:6" s="343" customFormat="1" ht="29.25" customHeight="1" x14ac:dyDescent="0.3">
      <c r="A3522" s="154"/>
      <c r="B3522" s="10"/>
      <c r="C3522"/>
      <c r="D3522" s="66"/>
      <c r="E3522"/>
      <c r="F3522"/>
    </row>
    <row r="3523" spans="1:6" s="343" customFormat="1" x14ac:dyDescent="0.3">
      <c r="A3523" s="154"/>
      <c r="B3523" s="10"/>
      <c r="C3523"/>
      <c r="D3523" s="66"/>
      <c r="E3523"/>
      <c r="F3523"/>
    </row>
    <row r="3524" spans="1:6" s="343" customFormat="1" ht="12" customHeight="1" x14ac:dyDescent="0.3">
      <c r="A3524" s="154"/>
      <c r="B3524" s="10"/>
      <c r="C3524"/>
      <c r="D3524" s="66"/>
      <c r="E3524"/>
      <c r="F3524"/>
    </row>
    <row r="3525" spans="1:6" s="343" customFormat="1" ht="12" customHeight="1" x14ac:dyDescent="0.3">
      <c r="A3525" s="154"/>
      <c r="B3525" s="10"/>
      <c r="C3525"/>
      <c r="D3525" s="66"/>
      <c r="E3525"/>
      <c r="F3525"/>
    </row>
    <row r="3526" spans="1:6" s="343" customFormat="1" ht="17.25" customHeight="1" x14ac:dyDescent="0.3">
      <c r="A3526" s="154"/>
      <c r="B3526" s="10"/>
      <c r="C3526"/>
      <c r="D3526" s="66"/>
      <c r="E3526"/>
      <c r="F3526"/>
    </row>
    <row r="3527" spans="1:6" s="343" customFormat="1" x14ac:dyDescent="0.3">
      <c r="A3527" s="154"/>
      <c r="B3527" s="10"/>
      <c r="C3527"/>
      <c r="D3527" s="66"/>
      <c r="E3527"/>
      <c r="F3527"/>
    </row>
    <row r="3528" spans="1:6" s="343" customFormat="1" x14ac:dyDescent="0.3">
      <c r="A3528" s="154"/>
      <c r="B3528" s="10"/>
      <c r="C3528"/>
      <c r="D3528" s="66"/>
      <c r="E3528"/>
      <c r="F3528"/>
    </row>
    <row r="3529" spans="1:6" s="343" customFormat="1" x14ac:dyDescent="0.3">
      <c r="A3529" s="154"/>
      <c r="B3529" s="10"/>
      <c r="C3529"/>
      <c r="D3529" s="66"/>
      <c r="E3529"/>
      <c r="F3529"/>
    </row>
    <row r="3530" spans="1:6" s="343" customFormat="1" x14ac:dyDescent="0.3">
      <c r="A3530" s="154"/>
      <c r="B3530" s="10"/>
      <c r="C3530"/>
      <c r="D3530" s="66"/>
      <c r="E3530"/>
      <c r="F3530"/>
    </row>
    <row r="3531" spans="1:6" s="343" customFormat="1" x14ac:dyDescent="0.3">
      <c r="A3531" s="154"/>
      <c r="B3531" s="10"/>
      <c r="C3531"/>
      <c r="D3531" s="66"/>
      <c r="E3531"/>
      <c r="F3531"/>
    </row>
    <row r="3532" spans="1:6" s="343" customFormat="1" x14ac:dyDescent="0.3">
      <c r="A3532" s="154"/>
      <c r="B3532" s="10"/>
      <c r="C3532"/>
      <c r="D3532" s="66"/>
      <c r="E3532"/>
      <c r="F3532"/>
    </row>
    <row r="3533" spans="1:6" s="343" customFormat="1" x14ac:dyDescent="0.3">
      <c r="A3533" s="154"/>
      <c r="B3533" s="10"/>
      <c r="C3533"/>
      <c r="D3533" s="66"/>
      <c r="E3533"/>
      <c r="F3533"/>
    </row>
    <row r="3534" spans="1:6" s="343" customFormat="1" x14ac:dyDescent="0.3">
      <c r="A3534" s="154"/>
      <c r="B3534" s="10"/>
      <c r="C3534"/>
      <c r="D3534" s="66"/>
      <c r="E3534"/>
      <c r="F3534"/>
    </row>
    <row r="3535" spans="1:6" s="343" customFormat="1" x14ac:dyDescent="0.3">
      <c r="A3535" s="154"/>
      <c r="B3535" s="10"/>
      <c r="C3535"/>
      <c r="D3535" s="66"/>
      <c r="E3535"/>
      <c r="F3535"/>
    </row>
    <row r="3536" spans="1:6" s="343" customFormat="1" x14ac:dyDescent="0.3">
      <c r="A3536" s="154"/>
      <c r="B3536" s="10"/>
      <c r="C3536"/>
      <c r="D3536" s="66"/>
      <c r="E3536"/>
      <c r="F3536"/>
    </row>
    <row r="3537" spans="1:6" s="343" customFormat="1" x14ac:dyDescent="0.3">
      <c r="A3537" s="154"/>
      <c r="B3537" s="10"/>
      <c r="C3537"/>
      <c r="D3537" s="66"/>
      <c r="E3537"/>
      <c r="F3537"/>
    </row>
    <row r="3538" spans="1:6" s="343" customFormat="1" x14ac:dyDescent="0.3">
      <c r="A3538" s="154"/>
      <c r="B3538" s="10"/>
      <c r="C3538"/>
      <c r="D3538" s="66"/>
      <c r="E3538"/>
      <c r="F3538"/>
    </row>
    <row r="3539" spans="1:6" s="343" customFormat="1" x14ac:dyDescent="0.3">
      <c r="A3539" s="154"/>
      <c r="B3539" s="10"/>
      <c r="C3539"/>
      <c r="D3539" s="66"/>
      <c r="E3539"/>
      <c r="F3539"/>
    </row>
    <row r="3540" spans="1:6" s="343" customFormat="1" x14ac:dyDescent="0.3">
      <c r="A3540" s="154"/>
      <c r="B3540" s="10"/>
      <c r="C3540"/>
      <c r="D3540" s="66"/>
      <c r="E3540"/>
      <c r="F3540"/>
    </row>
    <row r="3541" spans="1:6" s="343" customFormat="1" x14ac:dyDescent="0.3">
      <c r="A3541" s="154"/>
      <c r="B3541" s="10"/>
      <c r="C3541"/>
      <c r="D3541" s="66"/>
      <c r="E3541"/>
      <c r="F3541"/>
    </row>
    <row r="3542" spans="1:6" s="343" customFormat="1" x14ac:dyDescent="0.3">
      <c r="A3542" s="154"/>
      <c r="B3542" s="10"/>
      <c r="C3542"/>
      <c r="D3542" s="66"/>
      <c r="E3542"/>
      <c r="F3542"/>
    </row>
    <row r="3543" spans="1:6" s="343" customFormat="1" x14ac:dyDescent="0.3">
      <c r="A3543" s="154"/>
      <c r="B3543" s="10"/>
      <c r="C3543"/>
      <c r="D3543" s="66"/>
      <c r="E3543"/>
      <c r="F3543"/>
    </row>
    <row r="3544" spans="1:6" s="343" customFormat="1" x14ac:dyDescent="0.3">
      <c r="A3544" s="154"/>
      <c r="B3544" s="10"/>
      <c r="C3544"/>
      <c r="D3544" s="66"/>
      <c r="E3544"/>
      <c r="F3544"/>
    </row>
    <row r="3545" spans="1:6" s="343" customFormat="1" x14ac:dyDescent="0.3">
      <c r="A3545" s="154"/>
      <c r="B3545" s="10"/>
      <c r="C3545"/>
      <c r="D3545" s="66"/>
      <c r="E3545"/>
      <c r="F3545"/>
    </row>
    <row r="3546" spans="1:6" s="343" customFormat="1" x14ac:dyDescent="0.3">
      <c r="A3546" s="154"/>
      <c r="B3546" s="10"/>
      <c r="C3546"/>
      <c r="D3546" s="66"/>
      <c r="E3546"/>
      <c r="F3546"/>
    </row>
    <row r="3547" spans="1:6" s="343" customFormat="1" x14ac:dyDescent="0.3">
      <c r="A3547" s="154"/>
      <c r="B3547" s="10"/>
      <c r="C3547"/>
      <c r="D3547" s="66"/>
      <c r="E3547"/>
      <c r="F3547"/>
    </row>
    <row r="3548" spans="1:6" s="343" customFormat="1" x14ac:dyDescent="0.3">
      <c r="A3548" s="154"/>
      <c r="B3548" s="10"/>
      <c r="C3548"/>
      <c r="D3548" s="66"/>
      <c r="E3548"/>
      <c r="F3548"/>
    </row>
    <row r="3549" spans="1:6" s="343" customFormat="1" x14ac:dyDescent="0.3">
      <c r="A3549" s="154"/>
      <c r="B3549" s="10"/>
      <c r="C3549"/>
      <c r="D3549" s="66"/>
      <c r="E3549"/>
      <c r="F3549"/>
    </row>
    <row r="3550" spans="1:6" s="343" customFormat="1" x14ac:dyDescent="0.3">
      <c r="A3550" s="154"/>
      <c r="B3550" s="10"/>
      <c r="C3550"/>
      <c r="D3550" s="66"/>
      <c r="E3550"/>
      <c r="F3550"/>
    </row>
    <row r="3551" spans="1:6" s="343" customFormat="1" x14ac:dyDescent="0.3">
      <c r="A3551" s="154"/>
      <c r="B3551" s="10"/>
      <c r="C3551"/>
      <c r="D3551" s="66"/>
      <c r="E3551"/>
      <c r="F3551"/>
    </row>
    <row r="3552" spans="1:6" s="343" customFormat="1" x14ac:dyDescent="0.3">
      <c r="A3552" s="154"/>
      <c r="B3552" s="10"/>
      <c r="C3552"/>
      <c r="D3552" s="66"/>
      <c r="E3552"/>
      <c r="F3552"/>
    </row>
    <row r="3553" spans="1:6" s="343" customFormat="1" x14ac:dyDescent="0.3">
      <c r="A3553" s="154"/>
      <c r="B3553" s="10"/>
      <c r="C3553"/>
      <c r="D3553" s="66"/>
      <c r="E3553"/>
      <c r="F3553"/>
    </row>
    <row r="3554" spans="1:6" s="343" customFormat="1" x14ac:dyDescent="0.3">
      <c r="A3554" s="154"/>
      <c r="B3554" s="10"/>
      <c r="C3554"/>
      <c r="D3554" s="66"/>
      <c r="E3554"/>
      <c r="F3554"/>
    </row>
    <row r="3555" spans="1:6" s="343" customFormat="1" x14ac:dyDescent="0.3">
      <c r="A3555" s="154"/>
      <c r="B3555" s="10"/>
      <c r="C3555"/>
      <c r="D3555" s="66"/>
      <c r="E3555"/>
      <c r="F3555"/>
    </row>
    <row r="3556" spans="1:6" s="343" customFormat="1" x14ac:dyDescent="0.3">
      <c r="A3556" s="154"/>
      <c r="B3556" s="10"/>
      <c r="C3556"/>
      <c r="D3556" s="66"/>
      <c r="E3556"/>
      <c r="F3556"/>
    </row>
    <row r="3557" spans="1:6" s="343" customFormat="1" x14ac:dyDescent="0.3">
      <c r="A3557" s="154"/>
      <c r="B3557" s="10"/>
      <c r="C3557"/>
      <c r="D3557" s="66"/>
      <c r="E3557"/>
      <c r="F3557"/>
    </row>
    <row r="3558" spans="1:6" s="343" customFormat="1" x14ac:dyDescent="0.3">
      <c r="A3558" s="154"/>
      <c r="B3558" s="10"/>
      <c r="C3558"/>
      <c r="D3558" s="66"/>
      <c r="E3558"/>
      <c r="F3558"/>
    </row>
    <row r="3559" spans="1:6" s="343" customFormat="1" ht="15.75" customHeight="1" x14ac:dyDescent="0.3">
      <c r="A3559" s="154"/>
      <c r="B3559" s="10"/>
      <c r="C3559"/>
      <c r="D3559" s="66"/>
      <c r="E3559"/>
      <c r="F3559"/>
    </row>
    <row r="3560" spans="1:6" s="343" customFormat="1" x14ac:dyDescent="0.3">
      <c r="A3560" s="154"/>
      <c r="B3560" s="10"/>
      <c r="C3560"/>
      <c r="D3560" s="66"/>
      <c r="E3560"/>
      <c r="F3560"/>
    </row>
    <row r="3561" spans="1:6" s="343" customFormat="1" x14ac:dyDescent="0.3">
      <c r="A3561" s="154"/>
      <c r="B3561" s="10"/>
      <c r="C3561"/>
      <c r="D3561" s="66"/>
      <c r="E3561"/>
      <c r="F3561"/>
    </row>
    <row r="3562" spans="1:6" s="343" customFormat="1" x14ac:dyDescent="0.3">
      <c r="A3562" s="154"/>
      <c r="B3562" s="10"/>
      <c r="C3562"/>
      <c r="D3562" s="66"/>
      <c r="E3562"/>
      <c r="F3562"/>
    </row>
    <row r="3563" spans="1:6" s="343" customFormat="1" x14ac:dyDescent="0.3">
      <c r="A3563" s="154"/>
      <c r="B3563" s="10"/>
      <c r="C3563"/>
      <c r="D3563" s="66"/>
      <c r="E3563"/>
      <c r="F3563"/>
    </row>
    <row r="3564" spans="1:6" s="343" customFormat="1" x14ac:dyDescent="0.3">
      <c r="A3564" s="154"/>
      <c r="B3564" s="10"/>
      <c r="C3564"/>
      <c r="D3564" s="66"/>
      <c r="E3564"/>
      <c r="F3564"/>
    </row>
    <row r="3565" spans="1:6" s="343" customFormat="1" x14ac:dyDescent="0.3">
      <c r="A3565" s="154"/>
      <c r="B3565" s="10"/>
      <c r="C3565"/>
      <c r="D3565" s="66"/>
      <c r="E3565"/>
      <c r="F3565"/>
    </row>
    <row r="3566" spans="1:6" s="343" customFormat="1" x14ac:dyDescent="0.3">
      <c r="A3566" s="154"/>
      <c r="B3566" s="10"/>
      <c r="C3566"/>
      <c r="D3566" s="66"/>
      <c r="E3566"/>
      <c r="F3566"/>
    </row>
    <row r="3567" spans="1:6" s="343" customFormat="1" x14ac:dyDescent="0.3">
      <c r="A3567" s="154"/>
      <c r="B3567" s="10"/>
      <c r="C3567"/>
      <c r="D3567" s="66"/>
      <c r="E3567"/>
      <c r="F3567"/>
    </row>
    <row r="3568" spans="1:6" s="343" customFormat="1" x14ac:dyDescent="0.3">
      <c r="A3568" s="154"/>
      <c r="B3568" s="10"/>
      <c r="C3568"/>
      <c r="D3568" s="66"/>
      <c r="E3568"/>
      <c r="F3568"/>
    </row>
    <row r="3569" spans="1:6" s="343" customFormat="1" x14ac:dyDescent="0.3">
      <c r="A3569" s="154"/>
      <c r="B3569" s="10"/>
      <c r="C3569"/>
      <c r="D3569" s="66"/>
      <c r="E3569"/>
      <c r="F3569"/>
    </row>
    <row r="3570" spans="1:6" s="343" customFormat="1" x14ac:dyDescent="0.3">
      <c r="A3570" s="154"/>
      <c r="B3570" s="10"/>
      <c r="C3570"/>
      <c r="D3570" s="66"/>
      <c r="E3570"/>
      <c r="F3570"/>
    </row>
    <row r="3571" spans="1:6" s="343" customFormat="1" x14ac:dyDescent="0.3">
      <c r="A3571" s="154"/>
      <c r="B3571" s="10"/>
      <c r="C3571"/>
      <c r="D3571" s="66"/>
      <c r="E3571"/>
      <c r="F3571"/>
    </row>
    <row r="3572" spans="1:6" s="343" customFormat="1" x14ac:dyDescent="0.3">
      <c r="A3572" s="154"/>
      <c r="B3572" s="10"/>
      <c r="C3572"/>
      <c r="D3572" s="66"/>
      <c r="E3572"/>
      <c r="F3572"/>
    </row>
    <row r="3573" spans="1:6" s="343" customFormat="1" x14ac:dyDescent="0.3">
      <c r="A3573" s="154"/>
      <c r="B3573" s="10"/>
      <c r="C3573"/>
      <c r="D3573" s="66"/>
      <c r="E3573"/>
      <c r="F3573"/>
    </row>
    <row r="3574" spans="1:6" s="343" customFormat="1" x14ac:dyDescent="0.3">
      <c r="A3574" s="154"/>
      <c r="B3574" s="10"/>
      <c r="C3574"/>
      <c r="D3574" s="66"/>
      <c r="E3574"/>
      <c r="F3574"/>
    </row>
    <row r="3575" spans="1:6" s="343" customFormat="1" x14ac:dyDescent="0.3">
      <c r="A3575" s="154"/>
      <c r="B3575" s="10"/>
      <c r="C3575"/>
      <c r="D3575" s="66"/>
      <c r="E3575"/>
      <c r="F3575"/>
    </row>
    <row r="3576" spans="1:6" s="343" customFormat="1" x14ac:dyDescent="0.3">
      <c r="A3576" s="154"/>
      <c r="B3576" s="10"/>
      <c r="C3576"/>
      <c r="D3576" s="66"/>
      <c r="E3576"/>
      <c r="F3576"/>
    </row>
    <row r="3577" spans="1:6" s="342" customFormat="1" x14ac:dyDescent="0.3">
      <c r="A3577" s="154"/>
      <c r="B3577" s="10"/>
      <c r="C3577"/>
      <c r="D3577" s="66"/>
      <c r="E3577"/>
      <c r="F3577"/>
    </row>
    <row r="3578" spans="1:6" s="342" customFormat="1" x14ac:dyDescent="0.3">
      <c r="A3578" s="154"/>
      <c r="B3578" s="10"/>
      <c r="C3578"/>
      <c r="D3578" s="66"/>
      <c r="E3578"/>
      <c r="F3578"/>
    </row>
    <row r="3579" spans="1:6" s="342" customFormat="1" x14ac:dyDescent="0.3">
      <c r="A3579" s="154"/>
      <c r="B3579" s="10"/>
      <c r="C3579"/>
      <c r="D3579" s="66"/>
      <c r="E3579"/>
      <c r="F3579"/>
    </row>
    <row r="3580" spans="1:6" s="342" customFormat="1" x14ac:dyDescent="0.3">
      <c r="A3580" s="154"/>
      <c r="B3580" s="10"/>
      <c r="C3580"/>
      <c r="D3580" s="66"/>
      <c r="E3580"/>
      <c r="F3580"/>
    </row>
    <row r="3581" spans="1:6" s="342" customFormat="1" x14ac:dyDescent="0.3">
      <c r="A3581" s="154"/>
      <c r="B3581" s="10"/>
      <c r="C3581"/>
      <c r="D3581" s="66"/>
      <c r="E3581"/>
      <c r="F3581"/>
    </row>
    <row r="3582" spans="1:6" s="342" customFormat="1" x14ac:dyDescent="0.3">
      <c r="A3582" s="154"/>
      <c r="B3582" s="10"/>
      <c r="C3582"/>
      <c r="D3582" s="66"/>
      <c r="E3582"/>
      <c r="F3582"/>
    </row>
    <row r="3583" spans="1:6" s="342" customFormat="1" x14ac:dyDescent="0.3">
      <c r="A3583" s="154"/>
      <c r="B3583" s="10"/>
      <c r="C3583"/>
      <c r="D3583" s="66"/>
      <c r="E3583"/>
      <c r="F3583"/>
    </row>
    <row r="3584" spans="1:6" s="342" customFormat="1" ht="22.5" customHeight="1" x14ac:dyDescent="0.3">
      <c r="A3584" s="154"/>
      <c r="B3584" s="10"/>
      <c r="C3584"/>
      <c r="D3584" s="66"/>
      <c r="E3584"/>
      <c r="F3584"/>
    </row>
    <row r="3585" spans="1:6" s="342" customFormat="1" x14ac:dyDescent="0.3">
      <c r="A3585" s="154"/>
      <c r="B3585" s="10"/>
      <c r="C3585"/>
      <c r="D3585" s="66"/>
      <c r="E3585"/>
      <c r="F3585"/>
    </row>
    <row r="3586" spans="1:6" s="342" customFormat="1" x14ac:dyDescent="0.3">
      <c r="A3586" s="154"/>
      <c r="B3586" s="10"/>
      <c r="C3586"/>
      <c r="D3586" s="66"/>
      <c r="E3586"/>
      <c r="F3586"/>
    </row>
    <row r="3587" spans="1:6" s="342" customFormat="1" x14ac:dyDescent="0.3">
      <c r="A3587" s="154"/>
      <c r="B3587" s="10"/>
      <c r="C3587"/>
      <c r="D3587" s="66"/>
      <c r="E3587"/>
      <c r="F3587"/>
    </row>
    <row r="3588" spans="1:6" s="342" customFormat="1" x14ac:dyDescent="0.3">
      <c r="A3588" s="154"/>
      <c r="B3588" s="10"/>
      <c r="C3588"/>
      <c r="D3588" s="66"/>
      <c r="E3588"/>
      <c r="F3588"/>
    </row>
    <row r="3589" spans="1:6" s="342" customFormat="1" x14ac:dyDescent="0.3">
      <c r="A3589" s="154"/>
      <c r="B3589" s="10"/>
      <c r="C3589"/>
      <c r="D3589" s="66"/>
      <c r="E3589"/>
      <c r="F3589"/>
    </row>
    <row r="3590" spans="1:6" s="342" customFormat="1" x14ac:dyDescent="0.3">
      <c r="A3590" s="154"/>
      <c r="B3590" s="10"/>
      <c r="C3590"/>
      <c r="D3590" s="66"/>
      <c r="E3590"/>
      <c r="F3590"/>
    </row>
    <row r="3591" spans="1:6" s="342" customFormat="1" x14ac:dyDescent="0.3">
      <c r="A3591" s="154"/>
      <c r="B3591" s="10"/>
      <c r="C3591"/>
      <c r="D3591" s="66"/>
      <c r="E3591"/>
      <c r="F3591"/>
    </row>
    <row r="3592" spans="1:6" s="343" customFormat="1" x14ac:dyDescent="0.3">
      <c r="A3592" s="154"/>
      <c r="B3592" s="10"/>
      <c r="C3592"/>
      <c r="D3592" s="66"/>
      <c r="E3592"/>
      <c r="F3592"/>
    </row>
    <row r="3593" spans="1:6" s="343" customFormat="1" x14ac:dyDescent="0.3">
      <c r="A3593" s="154"/>
      <c r="B3593" s="10"/>
      <c r="C3593"/>
      <c r="D3593" s="66"/>
      <c r="E3593"/>
      <c r="F3593"/>
    </row>
    <row r="3594" spans="1:6" s="343" customFormat="1" x14ac:dyDescent="0.3">
      <c r="A3594" s="154"/>
      <c r="B3594" s="10"/>
      <c r="C3594"/>
      <c r="D3594" s="66"/>
      <c r="E3594"/>
      <c r="F3594"/>
    </row>
    <row r="3595" spans="1:6" s="343" customFormat="1" ht="12" customHeight="1" x14ac:dyDescent="0.3">
      <c r="A3595" s="154"/>
      <c r="B3595" s="10"/>
      <c r="C3595"/>
      <c r="D3595" s="66"/>
      <c r="E3595"/>
      <c r="F3595"/>
    </row>
    <row r="3596" spans="1:6" s="343" customFormat="1" ht="12" customHeight="1" x14ac:dyDescent="0.3">
      <c r="A3596" s="154"/>
      <c r="B3596" s="10"/>
      <c r="C3596"/>
      <c r="D3596" s="66"/>
      <c r="E3596"/>
      <c r="F3596"/>
    </row>
    <row r="3597" spans="1:6" s="343" customFormat="1" x14ac:dyDescent="0.3">
      <c r="A3597" s="154"/>
      <c r="B3597" s="10"/>
      <c r="C3597"/>
      <c r="D3597" s="66"/>
      <c r="E3597"/>
      <c r="F3597"/>
    </row>
    <row r="3598" spans="1:6" s="343" customFormat="1" x14ac:dyDescent="0.3">
      <c r="A3598" s="154"/>
      <c r="B3598" s="10"/>
      <c r="C3598"/>
      <c r="D3598" s="66"/>
      <c r="E3598"/>
      <c r="F3598"/>
    </row>
    <row r="3599" spans="1:6" s="343" customFormat="1" x14ac:dyDescent="0.3">
      <c r="A3599" s="154"/>
      <c r="B3599" s="10"/>
      <c r="C3599"/>
      <c r="D3599" s="66"/>
      <c r="E3599"/>
      <c r="F3599"/>
    </row>
    <row r="3600" spans="1:6" s="343" customFormat="1" ht="22.5" customHeight="1" x14ac:dyDescent="0.3">
      <c r="A3600" s="154"/>
      <c r="B3600" s="10"/>
      <c r="C3600"/>
      <c r="D3600" s="66"/>
      <c r="E3600"/>
      <c r="F3600"/>
    </row>
    <row r="3601" spans="1:6" s="343" customFormat="1" x14ac:dyDescent="0.3">
      <c r="A3601" s="154"/>
      <c r="B3601" s="10"/>
      <c r="C3601"/>
      <c r="D3601" s="66"/>
      <c r="E3601"/>
      <c r="F3601"/>
    </row>
    <row r="3602" spans="1:6" s="343" customFormat="1" ht="15" customHeight="1" x14ac:dyDescent="0.3">
      <c r="A3602" s="154"/>
      <c r="B3602" s="10"/>
      <c r="C3602"/>
      <c r="D3602" s="66"/>
      <c r="E3602"/>
      <c r="F3602"/>
    </row>
    <row r="3603" spans="1:6" s="343" customFormat="1" x14ac:dyDescent="0.3">
      <c r="A3603" s="154"/>
      <c r="B3603" s="10"/>
      <c r="C3603"/>
      <c r="D3603" s="66"/>
      <c r="E3603"/>
      <c r="F3603"/>
    </row>
    <row r="3604" spans="1:6" s="343" customFormat="1" x14ac:dyDescent="0.3">
      <c r="A3604" s="154"/>
      <c r="B3604" s="10"/>
      <c r="C3604"/>
      <c r="D3604" s="66"/>
      <c r="E3604"/>
      <c r="F3604"/>
    </row>
    <row r="3605" spans="1:6" s="343" customFormat="1" x14ac:dyDescent="0.3">
      <c r="A3605" s="154"/>
      <c r="B3605" s="10"/>
      <c r="C3605"/>
      <c r="D3605" s="66"/>
      <c r="E3605"/>
      <c r="F3605"/>
    </row>
    <row r="3606" spans="1:6" s="343" customFormat="1" x14ac:dyDescent="0.3">
      <c r="A3606" s="154"/>
      <c r="B3606" s="10"/>
      <c r="C3606"/>
      <c r="D3606" s="66"/>
      <c r="E3606"/>
      <c r="F3606"/>
    </row>
    <row r="3607" spans="1:6" s="343" customFormat="1" x14ac:dyDescent="0.3">
      <c r="A3607" s="154"/>
      <c r="B3607" s="10"/>
      <c r="C3607"/>
      <c r="D3607" s="66"/>
      <c r="E3607"/>
      <c r="F3607"/>
    </row>
    <row r="3608" spans="1:6" s="343" customFormat="1" x14ac:dyDescent="0.3">
      <c r="A3608" s="154"/>
      <c r="B3608" s="10"/>
      <c r="C3608"/>
      <c r="D3608" s="66"/>
      <c r="E3608"/>
      <c r="F3608"/>
    </row>
    <row r="3609" spans="1:6" s="343" customFormat="1" x14ac:dyDescent="0.3">
      <c r="A3609" s="154"/>
      <c r="B3609" s="10"/>
      <c r="C3609"/>
      <c r="D3609" s="66"/>
      <c r="E3609"/>
      <c r="F3609"/>
    </row>
    <row r="3610" spans="1:6" s="343" customFormat="1" x14ac:dyDescent="0.3">
      <c r="A3610" s="154"/>
      <c r="B3610" s="10"/>
      <c r="C3610"/>
      <c r="D3610" s="66"/>
      <c r="E3610"/>
      <c r="F3610"/>
    </row>
    <row r="3611" spans="1:6" s="343" customFormat="1" x14ac:dyDescent="0.3">
      <c r="A3611" s="154"/>
      <c r="B3611" s="10"/>
      <c r="C3611"/>
      <c r="D3611" s="66"/>
      <c r="E3611"/>
      <c r="F3611"/>
    </row>
    <row r="3612" spans="1:6" s="343" customFormat="1" x14ac:dyDescent="0.3">
      <c r="A3612" s="154"/>
      <c r="B3612" s="10"/>
      <c r="C3612"/>
      <c r="D3612" s="66"/>
      <c r="E3612"/>
      <c r="F3612"/>
    </row>
    <row r="3613" spans="1:6" s="343" customFormat="1" x14ac:dyDescent="0.3">
      <c r="A3613" s="154"/>
      <c r="B3613" s="10"/>
      <c r="C3613"/>
      <c r="D3613" s="66"/>
      <c r="E3613"/>
      <c r="F3613"/>
    </row>
    <row r="3614" spans="1:6" s="343" customFormat="1" x14ac:dyDescent="0.3">
      <c r="A3614" s="154"/>
      <c r="B3614" s="10"/>
      <c r="C3614"/>
      <c r="D3614" s="66"/>
      <c r="E3614"/>
      <c r="F3614"/>
    </row>
    <row r="3615" spans="1:6" s="343" customFormat="1" ht="14.25" customHeight="1" x14ac:dyDescent="0.3">
      <c r="A3615" s="154"/>
      <c r="B3615" s="10"/>
      <c r="C3615"/>
      <c r="D3615" s="66"/>
      <c r="E3615"/>
      <c r="F3615"/>
    </row>
    <row r="3616" spans="1:6" s="343" customFormat="1" x14ac:dyDescent="0.3">
      <c r="A3616" s="154"/>
      <c r="B3616" s="10"/>
      <c r="C3616"/>
      <c r="D3616" s="66"/>
      <c r="E3616"/>
      <c r="F3616"/>
    </row>
    <row r="3617" spans="1:6" s="343" customFormat="1" x14ac:dyDescent="0.3">
      <c r="A3617" s="154"/>
      <c r="B3617" s="10"/>
      <c r="C3617"/>
      <c r="D3617" s="66"/>
      <c r="E3617"/>
      <c r="F3617"/>
    </row>
    <row r="3618" spans="1:6" s="343" customFormat="1" x14ac:dyDescent="0.3">
      <c r="A3618" s="154"/>
      <c r="B3618" s="10"/>
      <c r="C3618"/>
      <c r="D3618" s="66"/>
      <c r="E3618"/>
      <c r="F3618"/>
    </row>
    <row r="3619" spans="1:6" s="343" customFormat="1" x14ac:dyDescent="0.3">
      <c r="A3619" s="154"/>
      <c r="B3619" s="10"/>
      <c r="C3619"/>
      <c r="D3619" s="66"/>
      <c r="E3619"/>
      <c r="F3619"/>
    </row>
    <row r="3620" spans="1:6" s="343" customFormat="1" x14ac:dyDescent="0.3">
      <c r="A3620" s="154"/>
      <c r="B3620" s="10"/>
      <c r="C3620"/>
      <c r="D3620" s="66"/>
      <c r="E3620"/>
      <c r="F3620"/>
    </row>
    <row r="3621" spans="1:6" s="343" customFormat="1" x14ac:dyDescent="0.3">
      <c r="A3621" s="154"/>
      <c r="B3621" s="10"/>
      <c r="C3621"/>
      <c r="D3621" s="66"/>
      <c r="E3621"/>
      <c r="F3621"/>
    </row>
    <row r="3622" spans="1:6" s="343" customFormat="1" x14ac:dyDescent="0.3">
      <c r="A3622" s="154"/>
      <c r="B3622" s="10"/>
      <c r="C3622"/>
      <c r="D3622" s="66"/>
      <c r="E3622"/>
      <c r="F3622"/>
    </row>
    <row r="3623" spans="1:6" s="343" customFormat="1" x14ac:dyDescent="0.3">
      <c r="A3623" s="154"/>
      <c r="B3623" s="10"/>
      <c r="C3623"/>
      <c r="D3623" s="66"/>
      <c r="E3623"/>
      <c r="F3623"/>
    </row>
    <row r="3624" spans="1:6" s="343" customFormat="1" x14ac:dyDescent="0.3">
      <c r="A3624" s="154"/>
      <c r="B3624" s="10"/>
      <c r="C3624"/>
      <c r="D3624" s="66"/>
      <c r="E3624"/>
      <c r="F3624"/>
    </row>
    <row r="3625" spans="1:6" s="343" customFormat="1" x14ac:dyDescent="0.3">
      <c r="A3625" s="154"/>
      <c r="B3625" s="10"/>
      <c r="C3625"/>
      <c r="D3625" s="66"/>
      <c r="E3625"/>
      <c r="F3625"/>
    </row>
    <row r="3626" spans="1:6" s="343" customFormat="1" x14ac:dyDescent="0.3">
      <c r="A3626" s="154"/>
      <c r="B3626" s="10"/>
      <c r="C3626"/>
      <c r="D3626" s="66"/>
      <c r="E3626"/>
      <c r="F3626"/>
    </row>
    <row r="3627" spans="1:6" s="343" customFormat="1" x14ac:dyDescent="0.3">
      <c r="A3627" s="154"/>
      <c r="B3627" s="10"/>
      <c r="C3627"/>
      <c r="D3627" s="66"/>
      <c r="E3627"/>
      <c r="F3627"/>
    </row>
    <row r="3628" spans="1:6" s="343" customFormat="1" x14ac:dyDescent="0.3">
      <c r="A3628" s="154"/>
      <c r="B3628" s="10"/>
      <c r="C3628"/>
      <c r="D3628" s="66"/>
      <c r="E3628"/>
      <c r="F3628"/>
    </row>
    <row r="3629" spans="1:6" s="343" customFormat="1" x14ac:dyDescent="0.3">
      <c r="A3629" s="154"/>
      <c r="B3629" s="10"/>
      <c r="C3629"/>
      <c r="D3629" s="66"/>
      <c r="E3629"/>
      <c r="F3629"/>
    </row>
    <row r="3630" spans="1:6" s="343" customFormat="1" x14ac:dyDescent="0.3">
      <c r="A3630" s="154"/>
      <c r="B3630" s="10"/>
      <c r="C3630"/>
      <c r="D3630" s="66"/>
      <c r="E3630"/>
      <c r="F3630"/>
    </row>
    <row r="3631" spans="1:6" s="343" customFormat="1" x14ac:dyDescent="0.3">
      <c r="A3631" s="154"/>
      <c r="B3631" s="10"/>
      <c r="C3631"/>
      <c r="D3631" s="66"/>
      <c r="E3631"/>
      <c r="F3631"/>
    </row>
    <row r="3632" spans="1:6" s="343" customFormat="1" x14ac:dyDescent="0.3">
      <c r="A3632" s="154"/>
      <c r="B3632" s="10"/>
      <c r="C3632"/>
      <c r="D3632" s="66"/>
      <c r="E3632"/>
      <c r="F3632"/>
    </row>
    <row r="3633" spans="1:6" s="343" customFormat="1" x14ac:dyDescent="0.3">
      <c r="A3633" s="154"/>
      <c r="B3633" s="10"/>
      <c r="C3633"/>
      <c r="D3633" s="66"/>
      <c r="E3633"/>
      <c r="F3633"/>
    </row>
    <row r="3634" spans="1:6" s="343" customFormat="1" x14ac:dyDescent="0.3">
      <c r="A3634" s="154"/>
      <c r="B3634" s="10"/>
      <c r="C3634"/>
      <c r="D3634" s="66"/>
      <c r="E3634"/>
      <c r="F3634"/>
    </row>
    <row r="3635" spans="1:6" s="343" customFormat="1" x14ac:dyDescent="0.3">
      <c r="A3635" s="154"/>
      <c r="B3635" s="10"/>
      <c r="C3635"/>
      <c r="D3635" s="66"/>
      <c r="E3635"/>
      <c r="F3635"/>
    </row>
    <row r="3636" spans="1:6" s="343" customFormat="1" x14ac:dyDescent="0.3">
      <c r="A3636" s="154"/>
      <c r="B3636" s="10"/>
      <c r="C3636"/>
      <c r="D3636" s="66"/>
      <c r="E3636"/>
      <c r="F3636"/>
    </row>
    <row r="3637" spans="1:6" s="343" customFormat="1" x14ac:dyDescent="0.3">
      <c r="A3637" s="154"/>
      <c r="B3637" s="10"/>
      <c r="C3637"/>
      <c r="D3637" s="66"/>
      <c r="E3637"/>
      <c r="F3637"/>
    </row>
    <row r="3638" spans="1:6" s="343" customFormat="1" x14ac:dyDescent="0.3">
      <c r="A3638" s="154"/>
      <c r="B3638" s="10"/>
      <c r="C3638"/>
      <c r="D3638" s="66"/>
      <c r="E3638"/>
      <c r="F3638"/>
    </row>
    <row r="3639" spans="1:6" s="343" customFormat="1" x14ac:dyDescent="0.3">
      <c r="A3639" s="154"/>
      <c r="B3639" s="10"/>
      <c r="C3639"/>
      <c r="D3639" s="66"/>
      <c r="E3639"/>
      <c r="F3639"/>
    </row>
    <row r="3640" spans="1:6" s="343" customFormat="1" x14ac:dyDescent="0.3">
      <c r="A3640" s="154"/>
      <c r="B3640" s="10"/>
      <c r="C3640"/>
      <c r="D3640" s="66"/>
      <c r="E3640"/>
      <c r="F3640"/>
    </row>
    <row r="3641" spans="1:6" s="343" customFormat="1" x14ac:dyDescent="0.3">
      <c r="A3641" s="154"/>
      <c r="B3641" s="10"/>
      <c r="C3641"/>
      <c r="D3641" s="66"/>
      <c r="E3641"/>
      <c r="F3641"/>
    </row>
    <row r="3642" spans="1:6" s="343" customFormat="1" x14ac:dyDescent="0.3">
      <c r="A3642" s="154"/>
      <c r="B3642" s="10"/>
      <c r="C3642"/>
      <c r="D3642" s="66"/>
      <c r="E3642"/>
      <c r="F3642"/>
    </row>
    <row r="3643" spans="1:6" s="343" customFormat="1" x14ac:dyDescent="0.3">
      <c r="A3643" s="154"/>
      <c r="B3643" s="10"/>
      <c r="C3643"/>
      <c r="D3643" s="66"/>
      <c r="E3643"/>
      <c r="F3643"/>
    </row>
    <row r="3644" spans="1:6" s="343" customFormat="1" x14ac:dyDescent="0.3">
      <c r="A3644" s="154"/>
      <c r="B3644" s="10"/>
      <c r="C3644"/>
      <c r="D3644" s="66"/>
      <c r="E3644"/>
      <c r="F3644"/>
    </row>
    <row r="3645" spans="1:6" s="343" customFormat="1" x14ac:dyDescent="0.3">
      <c r="A3645" s="154"/>
      <c r="B3645" s="10"/>
      <c r="C3645"/>
      <c r="D3645" s="66"/>
      <c r="E3645"/>
      <c r="F3645"/>
    </row>
    <row r="3646" spans="1:6" s="343" customFormat="1" x14ac:dyDescent="0.3">
      <c r="A3646" s="154"/>
      <c r="B3646" s="10"/>
      <c r="C3646"/>
      <c r="D3646" s="66"/>
      <c r="E3646"/>
      <c r="F3646"/>
    </row>
    <row r="3647" spans="1:6" s="343" customFormat="1" x14ac:dyDescent="0.3">
      <c r="A3647" s="154"/>
      <c r="B3647" s="10"/>
      <c r="C3647"/>
      <c r="D3647" s="66"/>
      <c r="E3647"/>
      <c r="F3647"/>
    </row>
    <row r="3648" spans="1:6" s="148" customFormat="1" x14ac:dyDescent="0.3">
      <c r="A3648" s="154"/>
      <c r="B3648" s="10"/>
      <c r="C3648"/>
      <c r="D3648" s="66"/>
      <c r="E3648"/>
      <c r="F3648"/>
    </row>
    <row r="3649" spans="1:6" s="148" customFormat="1" x14ac:dyDescent="0.3">
      <c r="A3649" s="154"/>
      <c r="B3649" s="10"/>
      <c r="C3649"/>
      <c r="D3649" s="66"/>
      <c r="E3649"/>
      <c r="F3649"/>
    </row>
    <row r="3650" spans="1:6" s="148" customFormat="1" x14ac:dyDescent="0.3">
      <c r="A3650" s="154"/>
      <c r="B3650" s="10"/>
      <c r="C3650"/>
      <c r="D3650" s="66"/>
      <c r="E3650"/>
      <c r="F3650"/>
    </row>
    <row r="3651" spans="1:6" s="148" customFormat="1" x14ac:dyDescent="0.3">
      <c r="A3651" s="154"/>
      <c r="B3651" s="10"/>
      <c r="C3651"/>
      <c r="D3651" s="66"/>
      <c r="E3651"/>
      <c r="F3651"/>
    </row>
    <row r="3652" spans="1:6" s="148" customFormat="1" x14ac:dyDescent="0.3">
      <c r="A3652" s="154"/>
      <c r="B3652" s="10"/>
      <c r="C3652"/>
      <c r="D3652" s="66"/>
      <c r="E3652"/>
      <c r="F3652"/>
    </row>
    <row r="3653" spans="1:6" s="148" customFormat="1" x14ac:dyDescent="0.3">
      <c r="A3653" s="154"/>
      <c r="B3653" s="10"/>
      <c r="C3653"/>
      <c r="D3653" s="66"/>
      <c r="E3653"/>
      <c r="F3653"/>
    </row>
    <row r="3654" spans="1:6" s="148" customFormat="1" x14ac:dyDescent="0.3">
      <c r="A3654" s="154"/>
      <c r="B3654" s="10"/>
      <c r="C3654"/>
      <c r="D3654" s="66"/>
      <c r="E3654"/>
      <c r="F3654"/>
    </row>
    <row r="3655" spans="1:6" s="148" customFormat="1" x14ac:dyDescent="0.3">
      <c r="A3655" s="154"/>
      <c r="B3655" s="10"/>
      <c r="C3655"/>
      <c r="D3655" s="66"/>
      <c r="E3655"/>
      <c r="F3655"/>
    </row>
    <row r="3656" spans="1:6" s="148" customFormat="1" x14ac:dyDescent="0.3">
      <c r="A3656" s="154"/>
      <c r="B3656" s="10"/>
      <c r="C3656"/>
      <c r="D3656" s="66"/>
      <c r="E3656"/>
      <c r="F3656"/>
    </row>
    <row r="3657" spans="1:6" s="148" customFormat="1" x14ac:dyDescent="0.3">
      <c r="A3657" s="154"/>
      <c r="B3657" s="10"/>
      <c r="C3657"/>
      <c r="D3657" s="66"/>
      <c r="E3657"/>
      <c r="F3657"/>
    </row>
    <row r="3658" spans="1:6" s="343" customFormat="1" x14ac:dyDescent="0.3">
      <c r="A3658" s="154"/>
      <c r="B3658" s="10"/>
      <c r="C3658"/>
      <c r="D3658" s="66"/>
      <c r="E3658"/>
      <c r="F3658"/>
    </row>
    <row r="3659" spans="1:6" s="343" customFormat="1" x14ac:dyDescent="0.3">
      <c r="A3659" s="154"/>
      <c r="B3659" s="10"/>
      <c r="C3659"/>
      <c r="D3659" s="66"/>
      <c r="E3659"/>
      <c r="F3659"/>
    </row>
    <row r="3660" spans="1:6" s="343" customFormat="1" x14ac:dyDescent="0.3">
      <c r="A3660" s="154"/>
      <c r="B3660" s="10"/>
      <c r="C3660"/>
      <c r="D3660" s="66"/>
      <c r="E3660"/>
      <c r="F3660"/>
    </row>
    <row r="3661" spans="1:6" s="343" customFormat="1" x14ac:dyDescent="0.3">
      <c r="A3661" s="154"/>
      <c r="B3661" s="10"/>
      <c r="C3661"/>
      <c r="D3661" s="66"/>
      <c r="E3661"/>
      <c r="F3661"/>
    </row>
    <row r="3662" spans="1:6" s="343" customFormat="1" x14ac:dyDescent="0.3">
      <c r="A3662" s="154"/>
      <c r="B3662" s="10"/>
      <c r="C3662"/>
      <c r="D3662" s="66"/>
      <c r="E3662"/>
      <c r="F3662"/>
    </row>
    <row r="3663" spans="1:6" s="343" customFormat="1" x14ac:dyDescent="0.3">
      <c r="A3663" s="154"/>
      <c r="B3663" s="10"/>
      <c r="C3663"/>
      <c r="D3663" s="66"/>
      <c r="E3663"/>
      <c r="F3663"/>
    </row>
    <row r="3664" spans="1:6" s="343" customFormat="1" x14ac:dyDescent="0.3">
      <c r="A3664" s="154"/>
      <c r="B3664" s="10"/>
      <c r="C3664"/>
      <c r="D3664" s="66"/>
      <c r="E3664"/>
      <c r="F3664"/>
    </row>
    <row r="3665" spans="1:6" s="343" customFormat="1" x14ac:dyDescent="0.3">
      <c r="A3665" s="154"/>
      <c r="B3665" s="10"/>
      <c r="C3665"/>
      <c r="D3665" s="66"/>
      <c r="E3665"/>
      <c r="F3665"/>
    </row>
    <row r="3666" spans="1:6" s="343" customFormat="1" x14ac:dyDescent="0.3">
      <c r="A3666" s="154"/>
      <c r="B3666" s="10"/>
      <c r="C3666"/>
      <c r="D3666" s="66"/>
      <c r="E3666"/>
      <c r="F3666"/>
    </row>
    <row r="3667" spans="1:6" s="343" customFormat="1" x14ac:dyDescent="0.3">
      <c r="A3667" s="154"/>
      <c r="B3667" s="10"/>
      <c r="C3667"/>
      <c r="D3667" s="66"/>
      <c r="E3667"/>
      <c r="F3667"/>
    </row>
    <row r="3668" spans="1:6" s="148" customFormat="1" x14ac:dyDescent="0.3">
      <c r="A3668" s="154"/>
      <c r="B3668" s="10"/>
      <c r="C3668"/>
      <c r="D3668" s="66"/>
      <c r="E3668"/>
      <c r="F3668"/>
    </row>
    <row r="3669" spans="1:6" s="148" customFormat="1" x14ac:dyDescent="0.3">
      <c r="A3669" s="154"/>
      <c r="B3669" s="10"/>
      <c r="C3669"/>
      <c r="D3669" s="66"/>
      <c r="E3669"/>
      <c r="F3669"/>
    </row>
    <row r="3670" spans="1:6" s="148" customFormat="1" x14ac:dyDescent="0.3">
      <c r="A3670" s="154"/>
      <c r="B3670" s="10"/>
      <c r="C3670"/>
      <c r="D3670" s="66"/>
      <c r="E3670"/>
      <c r="F3670"/>
    </row>
    <row r="3671" spans="1:6" s="148" customFormat="1" x14ac:dyDescent="0.3">
      <c r="A3671" s="154"/>
      <c r="B3671" s="10"/>
      <c r="C3671"/>
      <c r="D3671" s="66"/>
      <c r="E3671"/>
      <c r="F3671"/>
    </row>
    <row r="3672" spans="1:6" s="148" customFormat="1" x14ac:dyDescent="0.3">
      <c r="A3672" s="154"/>
      <c r="B3672" s="10"/>
      <c r="C3672"/>
      <c r="D3672" s="66"/>
      <c r="E3672"/>
      <c r="F3672"/>
    </row>
    <row r="3673" spans="1:6" s="148" customFormat="1" x14ac:dyDescent="0.3">
      <c r="A3673" s="154"/>
      <c r="B3673" s="10"/>
      <c r="C3673"/>
      <c r="D3673" s="66"/>
      <c r="E3673"/>
      <c r="F3673"/>
    </row>
    <row r="3674" spans="1:6" s="148" customFormat="1" x14ac:dyDescent="0.3">
      <c r="A3674" s="154"/>
      <c r="B3674" s="10"/>
      <c r="C3674"/>
      <c r="D3674" s="66"/>
      <c r="E3674"/>
      <c r="F3674"/>
    </row>
    <row r="3675" spans="1:6" s="343" customFormat="1" x14ac:dyDescent="0.3">
      <c r="A3675" s="154"/>
      <c r="B3675" s="10"/>
      <c r="C3675"/>
      <c r="D3675" s="66"/>
      <c r="E3675"/>
      <c r="F3675"/>
    </row>
    <row r="3676" spans="1:6" s="343" customFormat="1" x14ac:dyDescent="0.3">
      <c r="A3676" s="154"/>
      <c r="B3676" s="10"/>
      <c r="C3676"/>
      <c r="D3676" s="66"/>
      <c r="E3676"/>
      <c r="F3676"/>
    </row>
    <row r="3677" spans="1:6" s="343" customFormat="1" x14ac:dyDescent="0.3">
      <c r="A3677" s="154"/>
      <c r="B3677" s="10"/>
      <c r="C3677"/>
      <c r="D3677" s="66"/>
      <c r="E3677"/>
      <c r="F3677"/>
    </row>
    <row r="3678" spans="1:6" s="343" customFormat="1" ht="22.5" customHeight="1" x14ac:dyDescent="0.3">
      <c r="A3678" s="154"/>
      <c r="B3678" s="10"/>
      <c r="C3678"/>
      <c r="D3678" s="66"/>
      <c r="E3678"/>
      <c r="F3678"/>
    </row>
    <row r="3679" spans="1:6" s="343" customFormat="1" x14ac:dyDescent="0.3">
      <c r="A3679" s="154"/>
      <c r="B3679" s="10"/>
      <c r="C3679"/>
      <c r="D3679" s="66"/>
      <c r="E3679"/>
      <c r="F3679"/>
    </row>
    <row r="3680" spans="1:6" s="343" customFormat="1" ht="15" customHeight="1" x14ac:dyDescent="0.3">
      <c r="A3680" s="154"/>
      <c r="B3680" s="10"/>
      <c r="C3680"/>
      <c r="D3680" s="66"/>
      <c r="E3680"/>
      <c r="F3680"/>
    </row>
    <row r="3681" spans="1:6" s="343" customFormat="1" x14ac:dyDescent="0.3">
      <c r="A3681" s="154"/>
      <c r="B3681" s="10"/>
      <c r="C3681"/>
      <c r="D3681" s="66"/>
      <c r="E3681"/>
      <c r="F3681"/>
    </row>
    <row r="3682" spans="1:6" s="343" customFormat="1" x14ac:dyDescent="0.3">
      <c r="A3682" s="154"/>
      <c r="B3682" s="10"/>
      <c r="C3682"/>
      <c r="D3682" s="66"/>
      <c r="E3682"/>
      <c r="F3682"/>
    </row>
    <row r="3683" spans="1:6" s="343" customFormat="1" x14ac:dyDescent="0.3">
      <c r="A3683" s="154"/>
      <c r="B3683" s="10"/>
      <c r="C3683"/>
      <c r="D3683" s="66"/>
      <c r="E3683"/>
      <c r="F3683"/>
    </row>
    <row r="3684" spans="1:6" s="343" customFormat="1" x14ac:dyDescent="0.3">
      <c r="A3684" s="154"/>
      <c r="B3684" s="10"/>
      <c r="C3684"/>
      <c r="D3684" s="66"/>
      <c r="E3684"/>
      <c r="F3684"/>
    </row>
    <row r="3685" spans="1:6" s="343" customFormat="1" x14ac:dyDescent="0.3">
      <c r="A3685" s="154"/>
      <c r="B3685" s="10"/>
      <c r="C3685"/>
      <c r="D3685" s="66"/>
      <c r="E3685"/>
      <c r="F3685"/>
    </row>
    <row r="3686" spans="1:6" s="343" customFormat="1" x14ac:dyDescent="0.3">
      <c r="A3686" s="154"/>
      <c r="B3686" s="10"/>
      <c r="C3686"/>
      <c r="D3686" s="66"/>
      <c r="E3686"/>
      <c r="F3686"/>
    </row>
    <row r="3687" spans="1:6" s="343" customFormat="1" x14ac:dyDescent="0.3">
      <c r="A3687" s="154"/>
      <c r="B3687" s="10"/>
      <c r="C3687"/>
      <c r="D3687" s="66"/>
      <c r="E3687"/>
      <c r="F3687"/>
    </row>
    <row r="3688" spans="1:6" s="343" customFormat="1" x14ac:dyDescent="0.3">
      <c r="A3688" s="154"/>
      <c r="B3688" s="10"/>
      <c r="C3688"/>
      <c r="D3688" s="66"/>
      <c r="E3688"/>
      <c r="F3688"/>
    </row>
    <row r="3689" spans="1:6" s="343" customFormat="1" ht="14.25" customHeight="1" x14ac:dyDescent="0.3">
      <c r="A3689" s="154"/>
      <c r="B3689" s="10"/>
      <c r="C3689"/>
      <c r="D3689" s="66"/>
      <c r="E3689"/>
      <c r="F3689"/>
    </row>
    <row r="3690" spans="1:6" s="343" customFormat="1" x14ac:dyDescent="0.3">
      <c r="A3690" s="154"/>
      <c r="B3690" s="10"/>
      <c r="C3690"/>
      <c r="D3690" s="66"/>
      <c r="E3690"/>
      <c r="F3690"/>
    </row>
    <row r="3691" spans="1:6" s="343" customFormat="1" x14ac:dyDescent="0.3">
      <c r="A3691" s="154"/>
      <c r="B3691" s="10"/>
      <c r="C3691"/>
      <c r="D3691" s="66"/>
      <c r="E3691"/>
      <c r="F3691"/>
    </row>
    <row r="3692" spans="1:6" s="343" customFormat="1" x14ac:dyDescent="0.3">
      <c r="A3692" s="154"/>
      <c r="B3692" s="10"/>
      <c r="C3692"/>
      <c r="D3692" s="66"/>
      <c r="E3692"/>
      <c r="F3692"/>
    </row>
    <row r="3693" spans="1:6" s="343" customFormat="1" x14ac:dyDescent="0.3">
      <c r="A3693" s="154"/>
      <c r="B3693" s="10"/>
      <c r="C3693"/>
      <c r="D3693" s="66"/>
      <c r="E3693"/>
      <c r="F3693"/>
    </row>
    <row r="3694" spans="1:6" s="343" customFormat="1" x14ac:dyDescent="0.3">
      <c r="A3694" s="154"/>
      <c r="B3694" s="10"/>
      <c r="C3694"/>
      <c r="D3694" s="66"/>
      <c r="E3694"/>
      <c r="F3694"/>
    </row>
    <row r="3695" spans="1:6" s="343" customFormat="1" x14ac:dyDescent="0.3">
      <c r="A3695" s="154"/>
      <c r="B3695" s="10"/>
      <c r="C3695"/>
      <c r="D3695" s="66"/>
      <c r="E3695"/>
      <c r="F3695"/>
    </row>
    <row r="3696" spans="1:6" s="343" customFormat="1" x14ac:dyDescent="0.3">
      <c r="A3696" s="154"/>
      <c r="B3696" s="10"/>
      <c r="C3696"/>
      <c r="D3696" s="66"/>
      <c r="E3696"/>
      <c r="F3696"/>
    </row>
    <row r="3697" spans="1:6" s="343" customFormat="1" x14ac:dyDescent="0.3">
      <c r="A3697" s="154"/>
      <c r="B3697" s="10"/>
      <c r="C3697"/>
      <c r="D3697" s="66"/>
      <c r="E3697"/>
      <c r="F3697"/>
    </row>
    <row r="3698" spans="1:6" s="343" customFormat="1" x14ac:dyDescent="0.3">
      <c r="A3698" s="154"/>
      <c r="B3698" s="10"/>
      <c r="C3698"/>
      <c r="D3698" s="66"/>
      <c r="E3698"/>
      <c r="F3698"/>
    </row>
    <row r="3699" spans="1:6" s="343" customFormat="1" x14ac:dyDescent="0.3">
      <c r="A3699" s="154"/>
      <c r="B3699" s="10"/>
      <c r="C3699"/>
      <c r="D3699" s="66"/>
      <c r="E3699"/>
      <c r="F3699"/>
    </row>
    <row r="3700" spans="1:6" s="343" customFormat="1" x14ac:dyDescent="0.3">
      <c r="A3700" s="154"/>
      <c r="B3700" s="10"/>
      <c r="C3700"/>
      <c r="D3700" s="66"/>
      <c r="E3700"/>
      <c r="F3700"/>
    </row>
    <row r="3701" spans="1:6" s="343" customFormat="1" x14ac:dyDescent="0.3">
      <c r="A3701" s="154"/>
      <c r="B3701" s="10"/>
      <c r="C3701"/>
      <c r="D3701" s="66"/>
      <c r="E3701"/>
      <c r="F3701"/>
    </row>
    <row r="3702" spans="1:6" s="343" customFormat="1" x14ac:dyDescent="0.3">
      <c r="A3702" s="154"/>
      <c r="B3702" s="10"/>
      <c r="C3702"/>
      <c r="D3702" s="66"/>
      <c r="E3702"/>
      <c r="F3702"/>
    </row>
    <row r="3703" spans="1:6" s="343" customFormat="1" x14ac:dyDescent="0.3">
      <c r="A3703" s="154"/>
      <c r="B3703" s="10"/>
      <c r="C3703"/>
      <c r="D3703" s="66"/>
      <c r="E3703"/>
      <c r="F3703"/>
    </row>
    <row r="3704" spans="1:6" s="343" customFormat="1" x14ac:dyDescent="0.3">
      <c r="A3704" s="154"/>
      <c r="B3704" s="10"/>
      <c r="C3704"/>
      <c r="D3704" s="66"/>
      <c r="E3704"/>
      <c r="F3704"/>
    </row>
    <row r="3705" spans="1:6" s="343" customFormat="1" x14ac:dyDescent="0.3">
      <c r="A3705" s="154"/>
      <c r="B3705" s="10"/>
      <c r="C3705"/>
      <c r="D3705" s="66"/>
      <c r="E3705"/>
      <c r="F3705"/>
    </row>
    <row r="3706" spans="1:6" s="343" customFormat="1" x14ac:dyDescent="0.3">
      <c r="A3706" s="154"/>
      <c r="B3706" s="10"/>
      <c r="C3706"/>
      <c r="D3706" s="66"/>
      <c r="E3706"/>
      <c r="F3706"/>
    </row>
    <row r="3707" spans="1:6" s="343" customFormat="1" x14ac:dyDescent="0.3">
      <c r="A3707" s="154"/>
      <c r="B3707" s="10"/>
      <c r="C3707"/>
      <c r="D3707" s="66"/>
      <c r="E3707"/>
      <c r="F3707"/>
    </row>
    <row r="3708" spans="1:6" s="343" customFormat="1" x14ac:dyDescent="0.3">
      <c r="A3708" s="154"/>
      <c r="B3708" s="10"/>
      <c r="C3708"/>
      <c r="D3708" s="66"/>
      <c r="E3708"/>
      <c r="F3708"/>
    </row>
    <row r="3709" spans="1:6" s="343" customFormat="1" x14ac:dyDescent="0.3">
      <c r="A3709" s="154"/>
      <c r="B3709" s="10"/>
      <c r="C3709"/>
      <c r="D3709" s="66"/>
      <c r="E3709"/>
      <c r="F3709"/>
    </row>
    <row r="3710" spans="1:6" s="343" customFormat="1" x14ac:dyDescent="0.3">
      <c r="A3710" s="154"/>
      <c r="B3710" s="10"/>
      <c r="C3710"/>
      <c r="D3710" s="66"/>
      <c r="E3710"/>
      <c r="F3710"/>
    </row>
    <row r="3711" spans="1:6" s="343" customFormat="1" x14ac:dyDescent="0.3">
      <c r="A3711" s="154"/>
      <c r="B3711" s="10"/>
      <c r="C3711"/>
      <c r="D3711" s="66"/>
      <c r="E3711"/>
      <c r="F3711"/>
    </row>
    <row r="3712" spans="1:6" s="343" customFormat="1" x14ac:dyDescent="0.3">
      <c r="A3712" s="154"/>
      <c r="B3712" s="10"/>
      <c r="C3712"/>
      <c r="D3712" s="66"/>
      <c r="E3712"/>
      <c r="F3712"/>
    </row>
    <row r="3713" spans="1:6" s="343" customFormat="1" x14ac:dyDescent="0.3">
      <c r="A3713" s="154"/>
      <c r="B3713" s="10"/>
      <c r="C3713"/>
      <c r="D3713" s="66"/>
      <c r="E3713"/>
      <c r="F3713"/>
    </row>
    <row r="3714" spans="1:6" s="343" customFormat="1" x14ac:dyDescent="0.3">
      <c r="A3714" s="154"/>
      <c r="B3714" s="10"/>
      <c r="C3714"/>
      <c r="D3714" s="66"/>
      <c r="E3714"/>
      <c r="F3714"/>
    </row>
    <row r="3715" spans="1:6" s="343" customFormat="1" x14ac:dyDescent="0.3">
      <c r="A3715" s="154"/>
      <c r="B3715" s="10"/>
      <c r="C3715"/>
      <c r="D3715" s="66"/>
      <c r="E3715"/>
      <c r="F3715"/>
    </row>
    <row r="3716" spans="1:6" s="343" customFormat="1" x14ac:dyDescent="0.3">
      <c r="A3716" s="154"/>
      <c r="B3716" s="10"/>
      <c r="C3716"/>
      <c r="D3716" s="66"/>
      <c r="E3716"/>
      <c r="F3716"/>
    </row>
    <row r="3717" spans="1:6" s="343" customFormat="1" x14ac:dyDescent="0.3">
      <c r="A3717" s="154"/>
      <c r="B3717" s="10"/>
      <c r="C3717"/>
      <c r="D3717" s="66"/>
      <c r="E3717"/>
      <c r="F3717"/>
    </row>
    <row r="3718" spans="1:6" s="343" customFormat="1" x14ac:dyDescent="0.3">
      <c r="A3718" s="154"/>
      <c r="B3718" s="10"/>
      <c r="C3718"/>
      <c r="D3718" s="66"/>
      <c r="E3718"/>
      <c r="F3718"/>
    </row>
    <row r="3719" spans="1:6" s="343" customFormat="1" x14ac:dyDescent="0.3">
      <c r="A3719" s="154"/>
      <c r="B3719" s="10"/>
      <c r="C3719"/>
      <c r="D3719" s="66"/>
      <c r="E3719"/>
      <c r="F3719"/>
    </row>
    <row r="3720" spans="1:6" s="343" customFormat="1" x14ac:dyDescent="0.3">
      <c r="A3720" s="154"/>
      <c r="B3720" s="10"/>
      <c r="C3720"/>
      <c r="D3720" s="66"/>
      <c r="E3720"/>
      <c r="F3720"/>
    </row>
    <row r="3721" spans="1:6" s="343" customFormat="1" x14ac:dyDescent="0.3">
      <c r="A3721" s="154"/>
      <c r="B3721" s="10"/>
      <c r="C3721"/>
      <c r="D3721" s="66"/>
      <c r="E3721"/>
      <c r="F3721"/>
    </row>
    <row r="3722" spans="1:6" s="343" customFormat="1" x14ac:dyDescent="0.3">
      <c r="A3722" s="154"/>
      <c r="B3722" s="10"/>
      <c r="C3722"/>
      <c r="D3722" s="66"/>
      <c r="E3722"/>
      <c r="F3722"/>
    </row>
    <row r="3723" spans="1:6" s="343" customFormat="1" x14ac:dyDescent="0.3">
      <c r="A3723" s="154"/>
      <c r="B3723" s="10"/>
      <c r="C3723"/>
      <c r="D3723" s="66"/>
      <c r="E3723"/>
      <c r="F3723"/>
    </row>
    <row r="3724" spans="1:6" s="343" customFormat="1" x14ac:dyDescent="0.3">
      <c r="A3724" s="154"/>
      <c r="B3724" s="10"/>
      <c r="C3724"/>
      <c r="D3724" s="66"/>
      <c r="E3724"/>
      <c r="F3724"/>
    </row>
    <row r="3725" spans="1:6" s="148" customFormat="1" x14ac:dyDescent="0.3">
      <c r="A3725" s="154"/>
      <c r="B3725" s="10"/>
      <c r="C3725"/>
      <c r="D3725" s="66"/>
      <c r="E3725"/>
      <c r="F3725"/>
    </row>
    <row r="3726" spans="1:6" s="148" customFormat="1" x14ac:dyDescent="0.3">
      <c r="A3726" s="154"/>
      <c r="B3726" s="10"/>
      <c r="C3726"/>
      <c r="D3726" s="66"/>
      <c r="E3726"/>
      <c r="F3726"/>
    </row>
    <row r="3727" spans="1:6" s="343" customFormat="1" x14ac:dyDescent="0.3">
      <c r="A3727" s="154"/>
      <c r="B3727" s="10"/>
      <c r="C3727"/>
      <c r="D3727" s="66"/>
      <c r="E3727"/>
      <c r="F3727"/>
    </row>
    <row r="3728" spans="1:6" s="343" customFormat="1" x14ac:dyDescent="0.3">
      <c r="A3728" s="154"/>
      <c r="B3728" s="10"/>
      <c r="C3728"/>
      <c r="D3728" s="66"/>
      <c r="E3728"/>
      <c r="F3728"/>
    </row>
    <row r="3729" spans="1:6" s="343" customFormat="1" x14ac:dyDescent="0.3">
      <c r="A3729" s="154"/>
      <c r="B3729" s="10"/>
      <c r="C3729"/>
      <c r="D3729" s="66"/>
      <c r="E3729"/>
      <c r="F3729"/>
    </row>
    <row r="3730" spans="1:6" s="343" customFormat="1" ht="22.5" customHeight="1" x14ac:dyDescent="0.3">
      <c r="A3730" s="154"/>
      <c r="B3730" s="10"/>
      <c r="C3730"/>
      <c r="D3730" s="66"/>
      <c r="E3730"/>
      <c r="F3730"/>
    </row>
    <row r="3731" spans="1:6" s="343" customFormat="1" x14ac:dyDescent="0.3">
      <c r="A3731" s="154"/>
      <c r="B3731" s="10"/>
      <c r="C3731"/>
      <c r="D3731" s="66"/>
      <c r="E3731"/>
      <c r="F3731"/>
    </row>
    <row r="3732" spans="1:6" s="343" customFormat="1" ht="15" customHeight="1" x14ac:dyDescent="0.3">
      <c r="A3732" s="154"/>
      <c r="B3732" s="10"/>
      <c r="C3732"/>
      <c r="D3732" s="66"/>
      <c r="E3732"/>
      <c r="F3732"/>
    </row>
    <row r="3733" spans="1:6" s="343" customFormat="1" x14ac:dyDescent="0.3">
      <c r="A3733" s="154"/>
      <c r="B3733" s="10"/>
      <c r="C3733"/>
      <c r="D3733" s="66"/>
      <c r="E3733"/>
      <c r="F3733"/>
    </row>
    <row r="3734" spans="1:6" s="343" customFormat="1" x14ac:dyDescent="0.3">
      <c r="A3734" s="154"/>
      <c r="B3734" s="10"/>
      <c r="C3734"/>
      <c r="D3734" s="66"/>
      <c r="E3734"/>
      <c r="F3734"/>
    </row>
    <row r="3735" spans="1:6" s="343" customFormat="1" x14ac:dyDescent="0.3">
      <c r="A3735" s="154"/>
      <c r="B3735" s="10"/>
      <c r="C3735"/>
      <c r="D3735" s="66"/>
      <c r="E3735"/>
      <c r="F3735"/>
    </row>
    <row r="3736" spans="1:6" s="343" customFormat="1" x14ac:dyDescent="0.3">
      <c r="A3736" s="154"/>
      <c r="B3736" s="10"/>
      <c r="C3736"/>
      <c r="D3736" s="66"/>
      <c r="E3736"/>
      <c r="F3736"/>
    </row>
    <row r="3737" spans="1:6" s="343" customFormat="1" x14ac:dyDescent="0.3">
      <c r="A3737" s="154"/>
      <c r="B3737" s="10"/>
      <c r="C3737"/>
      <c r="D3737" s="66"/>
      <c r="E3737"/>
      <c r="F3737"/>
    </row>
    <row r="3738" spans="1:6" s="343" customFormat="1" x14ac:dyDescent="0.3">
      <c r="A3738" s="154"/>
      <c r="B3738" s="10"/>
      <c r="C3738"/>
      <c r="D3738" s="66"/>
      <c r="E3738"/>
      <c r="F3738"/>
    </row>
    <row r="3739" spans="1:6" s="343" customFormat="1" x14ac:dyDescent="0.3">
      <c r="A3739" s="154"/>
      <c r="B3739" s="10"/>
      <c r="C3739"/>
      <c r="D3739" s="66"/>
      <c r="E3739"/>
      <c r="F3739"/>
    </row>
    <row r="3740" spans="1:6" s="343" customFormat="1" x14ac:dyDescent="0.3">
      <c r="A3740" s="154"/>
      <c r="B3740" s="10"/>
      <c r="C3740"/>
      <c r="D3740" s="66"/>
      <c r="E3740"/>
      <c r="F3740"/>
    </row>
    <row r="3741" spans="1:6" s="343" customFormat="1" x14ac:dyDescent="0.3">
      <c r="A3741" s="154"/>
      <c r="B3741" s="10"/>
      <c r="C3741"/>
      <c r="D3741" s="66"/>
      <c r="E3741"/>
      <c r="F3741"/>
    </row>
    <row r="3742" spans="1:6" s="343" customFormat="1" x14ac:dyDescent="0.3">
      <c r="A3742" s="154"/>
      <c r="B3742" s="10"/>
      <c r="C3742"/>
      <c r="D3742" s="66"/>
      <c r="E3742"/>
      <c r="F3742"/>
    </row>
    <row r="3743" spans="1:6" s="343" customFormat="1" x14ac:dyDescent="0.3">
      <c r="A3743" s="154"/>
      <c r="B3743" s="10"/>
      <c r="C3743"/>
      <c r="D3743" s="66"/>
      <c r="E3743"/>
      <c r="F3743"/>
    </row>
    <row r="3744" spans="1:6" s="343" customFormat="1" x14ac:dyDescent="0.3">
      <c r="A3744" s="154"/>
      <c r="B3744" s="10"/>
      <c r="C3744"/>
      <c r="D3744" s="66"/>
      <c r="E3744"/>
      <c r="F3744"/>
    </row>
    <row r="3745" spans="1:6" s="343" customFormat="1" x14ac:dyDescent="0.3">
      <c r="A3745" s="154"/>
      <c r="B3745" s="10"/>
      <c r="C3745"/>
      <c r="D3745" s="66"/>
      <c r="E3745"/>
      <c r="F3745"/>
    </row>
    <row r="3746" spans="1:6" s="343" customFormat="1" x14ac:dyDescent="0.3">
      <c r="A3746" s="154"/>
      <c r="B3746" s="10"/>
      <c r="C3746"/>
      <c r="D3746" s="66"/>
      <c r="E3746"/>
      <c r="F3746"/>
    </row>
    <row r="3747" spans="1:6" s="343" customFormat="1" x14ac:dyDescent="0.3">
      <c r="A3747" s="154"/>
      <c r="B3747" s="10"/>
      <c r="C3747"/>
      <c r="D3747" s="66"/>
      <c r="E3747"/>
      <c r="F3747"/>
    </row>
    <row r="3748" spans="1:6" s="343" customFormat="1" x14ac:dyDescent="0.3">
      <c r="A3748" s="154"/>
      <c r="B3748" s="10"/>
      <c r="C3748"/>
      <c r="D3748" s="66"/>
      <c r="E3748"/>
      <c r="F3748"/>
    </row>
    <row r="3749" spans="1:6" s="343" customFormat="1" x14ac:dyDescent="0.3">
      <c r="A3749" s="154"/>
      <c r="B3749" s="10"/>
      <c r="C3749"/>
      <c r="D3749" s="66"/>
      <c r="E3749"/>
      <c r="F3749"/>
    </row>
    <row r="3750" spans="1:6" s="343" customFormat="1" x14ac:dyDescent="0.3">
      <c r="A3750" s="154"/>
      <c r="B3750" s="10"/>
      <c r="C3750"/>
      <c r="D3750" s="66"/>
      <c r="E3750"/>
      <c r="F3750"/>
    </row>
    <row r="3751" spans="1:6" s="343" customFormat="1" x14ac:dyDescent="0.3">
      <c r="A3751" s="154"/>
      <c r="B3751" s="10"/>
      <c r="C3751"/>
      <c r="D3751" s="66"/>
      <c r="E3751"/>
      <c r="F3751"/>
    </row>
    <row r="3752" spans="1:6" s="343" customFormat="1" x14ac:dyDescent="0.3">
      <c r="A3752" s="154"/>
      <c r="B3752" s="10"/>
      <c r="C3752"/>
      <c r="D3752" s="66"/>
      <c r="E3752"/>
      <c r="F3752"/>
    </row>
    <row r="3753" spans="1:6" s="343" customFormat="1" x14ac:dyDescent="0.3">
      <c r="A3753" s="154"/>
      <c r="B3753" s="10"/>
      <c r="C3753"/>
      <c r="D3753" s="66"/>
      <c r="E3753"/>
      <c r="F3753"/>
    </row>
    <row r="3754" spans="1:6" s="343" customFormat="1" x14ac:dyDescent="0.3">
      <c r="A3754" s="154"/>
      <c r="B3754" s="10"/>
      <c r="C3754"/>
      <c r="D3754" s="66"/>
      <c r="E3754"/>
      <c r="F3754"/>
    </row>
    <row r="3755" spans="1:6" s="343" customFormat="1" x14ac:dyDescent="0.3">
      <c r="A3755" s="154"/>
      <c r="B3755" s="10"/>
      <c r="C3755"/>
      <c r="D3755" s="66"/>
      <c r="E3755"/>
      <c r="F3755"/>
    </row>
    <row r="3756" spans="1:6" s="343" customFormat="1" x14ac:dyDescent="0.3">
      <c r="A3756" s="154"/>
      <c r="B3756" s="10"/>
      <c r="C3756"/>
      <c r="D3756" s="66"/>
      <c r="E3756"/>
      <c r="F3756"/>
    </row>
    <row r="3757" spans="1:6" s="343" customFormat="1" x14ac:dyDescent="0.3">
      <c r="A3757" s="154"/>
      <c r="B3757" s="10"/>
      <c r="C3757"/>
      <c r="D3757" s="66"/>
      <c r="E3757"/>
      <c r="F3757"/>
    </row>
    <row r="3758" spans="1:6" s="343" customFormat="1" x14ac:dyDescent="0.3">
      <c r="A3758" s="154"/>
      <c r="B3758" s="10"/>
      <c r="C3758"/>
      <c r="D3758" s="66"/>
      <c r="E3758"/>
      <c r="F3758"/>
    </row>
    <row r="3759" spans="1:6" s="343" customFormat="1" x14ac:dyDescent="0.3">
      <c r="A3759" s="154"/>
      <c r="B3759" s="10"/>
      <c r="C3759"/>
      <c r="D3759" s="66"/>
      <c r="E3759"/>
      <c r="F3759"/>
    </row>
    <row r="3760" spans="1:6" s="343" customFormat="1" x14ac:dyDescent="0.3">
      <c r="A3760" s="154"/>
      <c r="B3760" s="10"/>
      <c r="C3760"/>
      <c r="D3760" s="66"/>
      <c r="E3760"/>
      <c r="F3760"/>
    </row>
    <row r="3761" spans="1:6" s="343" customFormat="1" x14ac:dyDescent="0.3">
      <c r="A3761" s="154"/>
      <c r="B3761" s="10"/>
      <c r="C3761"/>
      <c r="D3761" s="66"/>
      <c r="E3761"/>
      <c r="F3761"/>
    </row>
    <row r="3762" spans="1:6" s="343" customFormat="1" x14ac:dyDescent="0.3">
      <c r="A3762" s="154"/>
      <c r="B3762" s="10"/>
      <c r="C3762"/>
      <c r="D3762" s="66"/>
      <c r="E3762"/>
      <c r="F3762"/>
    </row>
    <row r="3763" spans="1:6" s="343" customFormat="1" x14ac:dyDescent="0.3">
      <c r="A3763" s="154"/>
      <c r="B3763" s="10"/>
      <c r="C3763"/>
      <c r="D3763" s="66"/>
      <c r="E3763"/>
      <c r="F3763"/>
    </row>
    <row r="3764" spans="1:6" s="343" customFormat="1" x14ac:dyDescent="0.3">
      <c r="A3764" s="154"/>
      <c r="B3764" s="10"/>
      <c r="C3764"/>
      <c r="D3764" s="66"/>
      <c r="E3764"/>
      <c r="F3764"/>
    </row>
    <row r="3765" spans="1:6" s="343" customFormat="1" x14ac:dyDescent="0.3">
      <c r="A3765" s="154"/>
      <c r="B3765" s="10"/>
      <c r="C3765"/>
      <c r="D3765" s="66"/>
      <c r="E3765"/>
      <c r="F3765"/>
    </row>
    <row r="3766" spans="1:6" s="343" customFormat="1" x14ac:dyDescent="0.3">
      <c r="A3766" s="154"/>
      <c r="B3766" s="10"/>
      <c r="C3766"/>
      <c r="D3766" s="66"/>
      <c r="E3766"/>
      <c r="F3766"/>
    </row>
    <row r="3767" spans="1:6" s="343" customFormat="1" x14ac:dyDescent="0.3">
      <c r="A3767" s="154"/>
      <c r="B3767" s="10"/>
      <c r="C3767"/>
      <c r="D3767" s="66"/>
      <c r="E3767"/>
      <c r="F3767"/>
    </row>
    <row r="3768" spans="1:6" s="343" customFormat="1" x14ac:dyDescent="0.3">
      <c r="A3768" s="154"/>
      <c r="B3768" s="10"/>
      <c r="C3768"/>
      <c r="D3768" s="66"/>
      <c r="E3768"/>
      <c r="F3768"/>
    </row>
    <row r="3769" spans="1:6" s="148" customFormat="1" ht="13.5" customHeight="1" x14ac:dyDescent="0.3">
      <c r="A3769" s="154"/>
      <c r="B3769" s="10"/>
      <c r="C3769"/>
      <c r="D3769" s="66"/>
      <c r="E3769"/>
      <c r="F3769"/>
    </row>
    <row r="3770" spans="1:6" s="148" customFormat="1" x14ac:dyDescent="0.3">
      <c r="A3770" s="154"/>
      <c r="B3770" s="10"/>
      <c r="C3770"/>
      <c r="D3770" s="66"/>
      <c r="E3770"/>
      <c r="F3770"/>
    </row>
    <row r="3771" spans="1:6" s="148" customFormat="1" x14ac:dyDescent="0.3">
      <c r="A3771" s="154"/>
      <c r="B3771" s="10"/>
      <c r="C3771"/>
      <c r="D3771" s="66"/>
      <c r="E3771"/>
      <c r="F3771"/>
    </row>
    <row r="3772" spans="1:6" s="148" customFormat="1" x14ac:dyDescent="0.3">
      <c r="A3772" s="154"/>
      <c r="B3772" s="10"/>
      <c r="C3772"/>
      <c r="D3772" s="66"/>
      <c r="E3772"/>
      <c r="F3772"/>
    </row>
    <row r="3773" spans="1:6" s="148" customFormat="1" x14ac:dyDescent="0.3">
      <c r="A3773" s="154"/>
      <c r="B3773" s="10"/>
      <c r="C3773"/>
      <c r="D3773" s="66"/>
      <c r="E3773"/>
      <c r="F3773"/>
    </row>
    <row r="3774" spans="1:6" s="343" customFormat="1" x14ac:dyDescent="0.3">
      <c r="A3774" s="154"/>
      <c r="B3774" s="10"/>
      <c r="C3774"/>
      <c r="D3774" s="66"/>
      <c r="E3774"/>
      <c r="F3774"/>
    </row>
    <row r="3775" spans="1:6" s="343" customFormat="1" x14ac:dyDescent="0.3">
      <c r="A3775" s="154"/>
      <c r="B3775" s="10"/>
      <c r="C3775"/>
      <c r="D3775" s="66"/>
      <c r="E3775"/>
      <c r="F3775"/>
    </row>
    <row r="3776" spans="1:6" s="343" customFormat="1" x14ac:dyDescent="0.3">
      <c r="A3776" s="154"/>
      <c r="B3776" s="10"/>
      <c r="C3776"/>
      <c r="D3776" s="66"/>
      <c r="E3776"/>
      <c r="F3776"/>
    </row>
    <row r="3777" spans="1:6" s="343" customFormat="1" ht="22.5" customHeight="1" x14ac:dyDescent="0.3">
      <c r="A3777" s="154"/>
      <c r="B3777" s="10"/>
      <c r="C3777"/>
      <c r="D3777" s="66"/>
      <c r="E3777"/>
      <c r="F3777"/>
    </row>
    <row r="3778" spans="1:6" s="343" customFormat="1" x14ac:dyDescent="0.3">
      <c r="A3778" s="154"/>
      <c r="B3778" s="10"/>
      <c r="C3778"/>
      <c r="D3778" s="66"/>
      <c r="E3778"/>
      <c r="F3778"/>
    </row>
    <row r="3779" spans="1:6" s="343" customFormat="1" ht="15" customHeight="1" x14ac:dyDescent="0.3">
      <c r="A3779" s="154"/>
      <c r="B3779" s="10"/>
      <c r="C3779"/>
      <c r="D3779" s="66"/>
      <c r="E3779"/>
      <c r="F3779"/>
    </row>
    <row r="3780" spans="1:6" s="343" customFormat="1" x14ac:dyDescent="0.3">
      <c r="A3780" s="154"/>
      <c r="B3780" s="10"/>
      <c r="C3780"/>
      <c r="D3780" s="66"/>
      <c r="E3780"/>
      <c r="F3780"/>
    </row>
    <row r="3781" spans="1:6" s="343" customFormat="1" x14ac:dyDescent="0.3">
      <c r="A3781" s="154"/>
      <c r="B3781" s="10"/>
      <c r="C3781"/>
      <c r="D3781" s="66"/>
      <c r="E3781"/>
      <c r="F3781"/>
    </row>
    <row r="3782" spans="1:6" s="343" customFormat="1" x14ac:dyDescent="0.3">
      <c r="A3782" s="154"/>
      <c r="B3782" s="10"/>
      <c r="C3782"/>
      <c r="D3782" s="66"/>
      <c r="E3782"/>
      <c r="F3782"/>
    </row>
    <row r="3783" spans="1:6" s="343" customFormat="1" x14ac:dyDescent="0.3">
      <c r="A3783" s="154"/>
      <c r="B3783" s="10"/>
      <c r="C3783"/>
      <c r="D3783" s="66"/>
      <c r="E3783"/>
      <c r="F3783"/>
    </row>
    <row r="3784" spans="1:6" s="343" customFormat="1" x14ac:dyDescent="0.3">
      <c r="A3784" s="154"/>
      <c r="B3784" s="10"/>
      <c r="C3784"/>
      <c r="D3784" s="66"/>
      <c r="E3784"/>
      <c r="F3784"/>
    </row>
    <row r="3785" spans="1:6" s="343" customFormat="1" x14ac:dyDescent="0.3">
      <c r="A3785" s="154"/>
      <c r="B3785" s="10"/>
      <c r="C3785"/>
      <c r="D3785" s="66"/>
      <c r="E3785"/>
      <c r="F3785"/>
    </row>
    <row r="3786" spans="1:6" s="343" customFormat="1" x14ac:dyDescent="0.3">
      <c r="A3786" s="154"/>
      <c r="B3786" s="10"/>
      <c r="C3786"/>
      <c r="D3786" s="66"/>
      <c r="E3786"/>
      <c r="F3786"/>
    </row>
    <row r="3787" spans="1:6" s="343" customFormat="1" x14ac:dyDescent="0.3">
      <c r="A3787" s="154"/>
      <c r="B3787" s="10"/>
      <c r="C3787"/>
      <c r="D3787" s="66"/>
      <c r="E3787"/>
      <c r="F3787"/>
    </row>
    <row r="3788" spans="1:6" s="343" customFormat="1" x14ac:dyDescent="0.3">
      <c r="A3788" s="154"/>
      <c r="B3788" s="10"/>
      <c r="C3788"/>
      <c r="D3788" s="66"/>
      <c r="E3788"/>
      <c r="F3788"/>
    </row>
    <row r="3789" spans="1:6" s="343" customFormat="1" x14ac:dyDescent="0.3">
      <c r="A3789" s="154"/>
      <c r="B3789" s="10"/>
      <c r="C3789"/>
      <c r="D3789" s="66"/>
      <c r="E3789"/>
      <c r="F3789"/>
    </row>
    <row r="3790" spans="1:6" s="343" customFormat="1" x14ac:dyDescent="0.3">
      <c r="A3790" s="154"/>
      <c r="B3790" s="10"/>
      <c r="C3790"/>
      <c r="D3790" s="66"/>
      <c r="E3790"/>
      <c r="F3790"/>
    </row>
    <row r="3791" spans="1:6" s="343" customFormat="1" x14ac:dyDescent="0.3">
      <c r="A3791" s="154"/>
      <c r="B3791" s="10"/>
      <c r="C3791"/>
      <c r="D3791" s="66"/>
      <c r="E3791"/>
      <c r="F3791"/>
    </row>
    <row r="3792" spans="1:6" s="343" customFormat="1" x14ac:dyDescent="0.3">
      <c r="A3792" s="154"/>
      <c r="B3792" s="10"/>
      <c r="C3792"/>
      <c r="D3792" s="66"/>
      <c r="E3792"/>
      <c r="F3792"/>
    </row>
    <row r="3793" spans="1:6" s="343" customFormat="1" x14ac:dyDescent="0.3">
      <c r="A3793" s="154"/>
      <c r="B3793" s="10"/>
      <c r="C3793"/>
      <c r="D3793" s="66"/>
      <c r="E3793"/>
      <c r="F3793"/>
    </row>
    <row r="3794" spans="1:6" s="343" customFormat="1" x14ac:dyDescent="0.3">
      <c r="A3794" s="154"/>
      <c r="B3794" s="10"/>
      <c r="C3794"/>
      <c r="D3794" s="66"/>
      <c r="E3794"/>
      <c r="F3794"/>
    </row>
    <row r="3795" spans="1:6" s="343" customFormat="1" x14ac:dyDescent="0.3">
      <c r="A3795" s="154"/>
      <c r="B3795" s="10"/>
      <c r="C3795"/>
      <c r="D3795" s="66"/>
      <c r="E3795"/>
      <c r="F3795"/>
    </row>
    <row r="3796" spans="1:6" s="343" customFormat="1" x14ac:dyDescent="0.3">
      <c r="A3796" s="154"/>
      <c r="B3796" s="10"/>
      <c r="C3796"/>
      <c r="D3796" s="66"/>
      <c r="E3796"/>
      <c r="F3796"/>
    </row>
    <row r="3797" spans="1:6" s="343" customFormat="1" x14ac:dyDescent="0.3">
      <c r="A3797" s="154"/>
      <c r="B3797" s="10"/>
      <c r="C3797"/>
      <c r="D3797" s="66"/>
      <c r="E3797"/>
      <c r="F3797"/>
    </row>
    <row r="3798" spans="1:6" s="343" customFormat="1" x14ac:dyDescent="0.3">
      <c r="A3798" s="154"/>
      <c r="B3798" s="10"/>
      <c r="C3798"/>
      <c r="D3798" s="66"/>
      <c r="E3798"/>
      <c r="F3798"/>
    </row>
    <row r="3799" spans="1:6" s="343" customFormat="1" x14ac:dyDescent="0.3">
      <c r="A3799" s="154"/>
      <c r="B3799" s="10"/>
      <c r="C3799"/>
      <c r="D3799" s="66"/>
      <c r="E3799"/>
      <c r="F3799"/>
    </row>
    <row r="3800" spans="1:6" s="343" customFormat="1" x14ac:dyDescent="0.3">
      <c r="A3800" s="154"/>
      <c r="B3800" s="10"/>
      <c r="C3800"/>
      <c r="D3800" s="66"/>
      <c r="E3800"/>
      <c r="F3800"/>
    </row>
    <row r="3801" spans="1:6" s="343" customFormat="1" x14ac:dyDescent="0.3">
      <c r="A3801" s="154"/>
      <c r="B3801" s="10"/>
      <c r="C3801"/>
      <c r="D3801" s="66"/>
      <c r="E3801"/>
      <c r="F3801"/>
    </row>
    <row r="3802" spans="1:6" s="343" customFormat="1" x14ac:dyDescent="0.3">
      <c r="A3802" s="154"/>
      <c r="B3802" s="10"/>
      <c r="C3802"/>
      <c r="D3802" s="66"/>
      <c r="E3802"/>
      <c r="F3802"/>
    </row>
    <row r="3803" spans="1:6" s="343" customFormat="1" x14ac:dyDescent="0.3">
      <c r="A3803" s="154"/>
      <c r="B3803" s="10"/>
      <c r="C3803"/>
      <c r="D3803" s="66"/>
      <c r="E3803"/>
      <c r="F3803"/>
    </row>
    <row r="3804" spans="1:6" s="343" customFormat="1" x14ac:dyDescent="0.3">
      <c r="A3804" s="154"/>
      <c r="B3804" s="10"/>
      <c r="C3804"/>
      <c r="D3804" s="66"/>
      <c r="E3804"/>
      <c r="F3804"/>
    </row>
    <row r="3805" spans="1:6" s="343" customFormat="1" x14ac:dyDescent="0.3">
      <c r="A3805" s="154"/>
      <c r="B3805" s="10"/>
      <c r="C3805"/>
      <c r="D3805" s="66"/>
      <c r="E3805"/>
      <c r="F3805"/>
    </row>
    <row r="3806" spans="1:6" s="343" customFormat="1" x14ac:dyDescent="0.3">
      <c r="A3806" s="154"/>
      <c r="B3806" s="10"/>
      <c r="C3806"/>
      <c r="D3806" s="66"/>
      <c r="E3806"/>
      <c r="F3806"/>
    </row>
    <row r="3807" spans="1:6" s="343" customFormat="1" x14ac:dyDescent="0.3">
      <c r="A3807" s="154"/>
      <c r="B3807" s="10"/>
      <c r="C3807"/>
      <c r="D3807" s="66"/>
      <c r="E3807"/>
      <c r="F3807"/>
    </row>
    <row r="3808" spans="1:6" s="343" customFormat="1" x14ac:dyDescent="0.3">
      <c r="A3808" s="154"/>
      <c r="B3808" s="10"/>
      <c r="C3808"/>
      <c r="D3808" s="66"/>
      <c r="E3808"/>
      <c r="F3808"/>
    </row>
    <row r="3809" spans="1:6" s="343" customFormat="1" x14ac:dyDescent="0.3">
      <c r="A3809" s="154"/>
      <c r="B3809" s="10"/>
      <c r="C3809"/>
      <c r="D3809" s="66"/>
      <c r="E3809"/>
      <c r="F3809"/>
    </row>
    <row r="3810" spans="1:6" s="343" customFormat="1" x14ac:dyDescent="0.3">
      <c r="A3810" s="154"/>
      <c r="B3810" s="10"/>
      <c r="C3810"/>
      <c r="D3810" s="66"/>
      <c r="E3810"/>
      <c r="F3810"/>
    </row>
    <row r="3811" spans="1:6" s="343" customFormat="1" x14ac:dyDescent="0.3">
      <c r="A3811" s="154"/>
      <c r="B3811" s="10"/>
      <c r="C3811"/>
      <c r="D3811" s="66"/>
      <c r="E3811"/>
      <c r="F3811"/>
    </row>
    <row r="3812" spans="1:6" s="343" customFormat="1" x14ac:dyDescent="0.3">
      <c r="A3812" s="154"/>
      <c r="B3812" s="10"/>
      <c r="C3812"/>
      <c r="D3812" s="66"/>
      <c r="E3812"/>
      <c r="F3812"/>
    </row>
    <row r="3813" spans="1:6" s="343" customFormat="1" x14ac:dyDescent="0.3">
      <c r="A3813" s="154"/>
      <c r="B3813" s="10"/>
      <c r="C3813"/>
      <c r="D3813" s="66"/>
      <c r="E3813"/>
      <c r="F3813"/>
    </row>
    <row r="3814" spans="1:6" s="343" customFormat="1" x14ac:dyDescent="0.3">
      <c r="A3814" s="154"/>
      <c r="B3814" s="10"/>
      <c r="C3814"/>
      <c r="D3814" s="66"/>
      <c r="E3814"/>
      <c r="F3814"/>
    </row>
    <row r="3815" spans="1:6" s="343" customFormat="1" x14ac:dyDescent="0.3">
      <c r="A3815" s="154"/>
      <c r="B3815" s="10"/>
      <c r="C3815"/>
      <c r="D3815" s="66"/>
      <c r="E3815"/>
      <c r="F3815"/>
    </row>
    <row r="3816" spans="1:6" s="343" customFormat="1" x14ac:dyDescent="0.3">
      <c r="A3816" s="154"/>
      <c r="B3816" s="10"/>
      <c r="C3816"/>
      <c r="D3816" s="66"/>
      <c r="E3816"/>
      <c r="F3816"/>
    </row>
    <row r="3817" spans="1:6" s="343" customFormat="1" x14ac:dyDescent="0.3">
      <c r="A3817" s="154"/>
      <c r="B3817" s="10"/>
      <c r="C3817"/>
      <c r="D3817" s="66"/>
      <c r="E3817"/>
      <c r="F3817"/>
    </row>
    <row r="3818" spans="1:6" s="343" customFormat="1" x14ac:dyDescent="0.3">
      <c r="A3818" s="154"/>
      <c r="B3818" s="10"/>
      <c r="C3818"/>
      <c r="D3818" s="66"/>
      <c r="E3818"/>
      <c r="F3818"/>
    </row>
    <row r="3819" spans="1:6" s="343" customFormat="1" x14ac:dyDescent="0.3">
      <c r="A3819" s="154"/>
      <c r="B3819" s="10"/>
      <c r="C3819"/>
      <c r="D3819" s="66"/>
      <c r="E3819"/>
      <c r="F3819"/>
    </row>
    <row r="3820" spans="1:6" s="343" customFormat="1" x14ac:dyDescent="0.3">
      <c r="A3820" s="154"/>
      <c r="B3820" s="10"/>
      <c r="C3820"/>
      <c r="D3820" s="66"/>
      <c r="E3820"/>
      <c r="F3820"/>
    </row>
    <row r="3821" spans="1:6" s="343" customFormat="1" ht="13.5" customHeight="1" x14ac:dyDescent="0.3">
      <c r="A3821" s="154"/>
      <c r="B3821" s="10"/>
      <c r="C3821"/>
      <c r="D3821" s="66"/>
      <c r="E3821"/>
      <c r="F3821"/>
    </row>
    <row r="3822" spans="1:6" s="148" customFormat="1" ht="15.75" customHeight="1" x14ac:dyDescent="0.3">
      <c r="A3822" s="154"/>
      <c r="B3822" s="10"/>
      <c r="C3822"/>
      <c r="D3822" s="66"/>
      <c r="E3822"/>
      <c r="F3822"/>
    </row>
    <row r="3823" spans="1:6" s="148" customFormat="1" ht="15" customHeight="1" x14ac:dyDescent="0.3">
      <c r="A3823" s="154"/>
      <c r="B3823" s="10"/>
      <c r="C3823"/>
      <c r="D3823" s="66"/>
      <c r="E3823"/>
      <c r="F3823"/>
    </row>
    <row r="3824" spans="1:6" s="343" customFormat="1" x14ac:dyDescent="0.3">
      <c r="A3824" s="154"/>
      <c r="B3824" s="10"/>
      <c r="C3824"/>
      <c r="D3824" s="66"/>
      <c r="E3824"/>
      <c r="F3824"/>
    </row>
    <row r="3825" spans="1:6" s="343" customFormat="1" x14ac:dyDescent="0.3">
      <c r="A3825" s="154"/>
      <c r="B3825" s="10"/>
      <c r="C3825"/>
      <c r="D3825" s="66"/>
      <c r="E3825"/>
      <c r="F3825"/>
    </row>
    <row r="3826" spans="1:6" s="343" customFormat="1" x14ac:dyDescent="0.3">
      <c r="A3826" s="154"/>
      <c r="B3826" s="10"/>
      <c r="C3826"/>
      <c r="D3826" s="66"/>
      <c r="E3826"/>
      <c r="F3826"/>
    </row>
    <row r="3827" spans="1:6" s="343" customFormat="1" ht="22.5" customHeight="1" x14ac:dyDescent="0.3">
      <c r="A3827" s="154"/>
      <c r="B3827" s="10"/>
      <c r="C3827"/>
      <c r="D3827" s="66"/>
      <c r="E3827"/>
      <c r="F3827"/>
    </row>
    <row r="3828" spans="1:6" s="343" customFormat="1" x14ac:dyDescent="0.3">
      <c r="A3828" s="154"/>
      <c r="B3828" s="10"/>
      <c r="C3828"/>
      <c r="D3828" s="66"/>
      <c r="E3828"/>
      <c r="F3828"/>
    </row>
    <row r="3829" spans="1:6" s="343" customFormat="1" ht="15" customHeight="1" x14ac:dyDescent="0.3">
      <c r="A3829" s="154"/>
      <c r="B3829" s="10"/>
      <c r="C3829"/>
      <c r="D3829" s="66"/>
      <c r="E3829"/>
      <c r="F3829"/>
    </row>
    <row r="3830" spans="1:6" s="343" customFormat="1" x14ac:dyDescent="0.3">
      <c r="A3830" s="154"/>
      <c r="B3830" s="10"/>
      <c r="C3830"/>
      <c r="D3830" s="66"/>
      <c r="E3830"/>
      <c r="F3830"/>
    </row>
    <row r="3831" spans="1:6" s="343" customFormat="1" x14ac:dyDescent="0.3">
      <c r="A3831" s="154"/>
      <c r="B3831" s="10"/>
      <c r="C3831"/>
      <c r="D3831" s="66"/>
      <c r="E3831"/>
      <c r="F3831"/>
    </row>
    <row r="3832" spans="1:6" s="343" customFormat="1" x14ac:dyDescent="0.3">
      <c r="A3832" s="154"/>
      <c r="B3832" s="10"/>
      <c r="C3832"/>
      <c r="D3832" s="66"/>
      <c r="E3832"/>
      <c r="F3832"/>
    </row>
    <row r="3833" spans="1:6" s="343" customFormat="1" x14ac:dyDescent="0.3">
      <c r="A3833" s="154"/>
      <c r="B3833" s="10"/>
      <c r="C3833"/>
      <c r="D3833" s="66"/>
      <c r="E3833"/>
      <c r="F3833"/>
    </row>
    <row r="3834" spans="1:6" s="343" customFormat="1" x14ac:dyDescent="0.3">
      <c r="A3834" s="154"/>
      <c r="B3834" s="10"/>
      <c r="C3834"/>
      <c r="D3834" s="66"/>
      <c r="E3834"/>
      <c r="F3834"/>
    </row>
    <row r="3835" spans="1:6" s="343" customFormat="1" x14ac:dyDescent="0.3">
      <c r="A3835" s="154"/>
      <c r="B3835" s="10"/>
      <c r="C3835"/>
      <c r="D3835" s="66"/>
      <c r="E3835"/>
      <c r="F3835"/>
    </row>
    <row r="3836" spans="1:6" s="343" customFormat="1" x14ac:dyDescent="0.3">
      <c r="A3836" s="154"/>
      <c r="B3836" s="10"/>
      <c r="C3836"/>
      <c r="D3836" s="66"/>
      <c r="E3836"/>
      <c r="F3836"/>
    </row>
    <row r="3837" spans="1:6" s="343" customFormat="1" x14ac:dyDescent="0.3">
      <c r="A3837" s="154"/>
      <c r="B3837" s="10"/>
      <c r="C3837"/>
      <c r="D3837" s="66"/>
      <c r="E3837"/>
      <c r="F3837"/>
    </row>
    <row r="3838" spans="1:6" s="343" customFormat="1" x14ac:dyDescent="0.3">
      <c r="A3838" s="154"/>
      <c r="B3838" s="10"/>
      <c r="C3838"/>
      <c r="D3838" s="66"/>
      <c r="E3838"/>
      <c r="F3838"/>
    </row>
    <row r="3839" spans="1:6" s="343" customFormat="1" x14ac:dyDescent="0.3">
      <c r="A3839" s="154"/>
      <c r="B3839" s="10"/>
      <c r="C3839"/>
      <c r="D3839" s="66"/>
      <c r="E3839"/>
      <c r="F3839"/>
    </row>
    <row r="3840" spans="1:6" s="343" customFormat="1" x14ac:dyDescent="0.3">
      <c r="A3840" s="154"/>
      <c r="B3840" s="10"/>
      <c r="C3840"/>
      <c r="D3840" s="66"/>
      <c r="E3840"/>
      <c r="F3840"/>
    </row>
    <row r="3841" spans="1:6" s="343" customFormat="1" x14ac:dyDescent="0.3">
      <c r="A3841" s="154"/>
      <c r="B3841" s="10"/>
      <c r="C3841"/>
      <c r="D3841" s="66"/>
      <c r="E3841"/>
      <c r="F3841"/>
    </row>
    <row r="3842" spans="1:6" s="343" customFormat="1" x14ac:dyDescent="0.3">
      <c r="A3842" s="154"/>
      <c r="B3842" s="10"/>
      <c r="C3842"/>
      <c r="D3842" s="66"/>
      <c r="E3842"/>
      <c r="F3842"/>
    </row>
    <row r="3843" spans="1:6" s="343" customFormat="1" x14ac:dyDescent="0.3">
      <c r="A3843" s="154"/>
      <c r="B3843" s="10"/>
      <c r="C3843"/>
      <c r="D3843" s="66"/>
      <c r="E3843"/>
      <c r="F3843"/>
    </row>
    <row r="3844" spans="1:6" s="343" customFormat="1" x14ac:dyDescent="0.3">
      <c r="A3844" s="154"/>
      <c r="B3844" s="10"/>
      <c r="C3844"/>
      <c r="D3844" s="66"/>
      <c r="E3844"/>
      <c r="F3844"/>
    </row>
    <row r="3845" spans="1:6" s="343" customFormat="1" x14ac:dyDescent="0.3">
      <c r="A3845" s="154"/>
      <c r="B3845" s="10"/>
      <c r="C3845"/>
      <c r="D3845" s="66"/>
      <c r="E3845"/>
      <c r="F3845"/>
    </row>
    <row r="3846" spans="1:6" s="343" customFormat="1" x14ac:dyDescent="0.3">
      <c r="A3846" s="154"/>
      <c r="B3846" s="10"/>
      <c r="C3846"/>
      <c r="D3846" s="66"/>
      <c r="E3846"/>
      <c r="F3846"/>
    </row>
    <row r="3847" spans="1:6" s="343" customFormat="1" x14ac:dyDescent="0.3">
      <c r="A3847" s="154"/>
      <c r="B3847" s="10"/>
      <c r="C3847"/>
      <c r="D3847" s="66"/>
      <c r="E3847"/>
      <c r="F3847"/>
    </row>
    <row r="3848" spans="1:6" s="343" customFormat="1" x14ac:dyDescent="0.3">
      <c r="A3848" s="154"/>
      <c r="B3848" s="10"/>
      <c r="C3848"/>
      <c r="D3848" s="66"/>
      <c r="E3848"/>
      <c r="F3848"/>
    </row>
    <row r="3849" spans="1:6" s="343" customFormat="1" x14ac:dyDescent="0.3">
      <c r="A3849" s="154"/>
      <c r="B3849" s="10"/>
      <c r="C3849"/>
      <c r="D3849" s="66"/>
      <c r="E3849"/>
      <c r="F3849"/>
    </row>
    <row r="3850" spans="1:6" s="343" customFormat="1" x14ac:dyDescent="0.3">
      <c r="A3850" s="154"/>
      <c r="B3850" s="10"/>
      <c r="C3850"/>
      <c r="D3850" s="66"/>
      <c r="E3850"/>
      <c r="F3850"/>
    </row>
    <row r="3851" spans="1:6" s="343" customFormat="1" x14ac:dyDescent="0.3">
      <c r="A3851" s="154"/>
      <c r="B3851" s="10"/>
      <c r="C3851"/>
      <c r="D3851" s="66"/>
      <c r="E3851"/>
      <c r="F3851"/>
    </row>
    <row r="3852" spans="1:6" s="343" customFormat="1" x14ac:dyDescent="0.3">
      <c r="A3852" s="154"/>
      <c r="B3852" s="10"/>
      <c r="C3852"/>
      <c r="D3852" s="66"/>
      <c r="E3852"/>
      <c r="F3852"/>
    </row>
    <row r="3853" spans="1:6" s="343" customFormat="1" x14ac:dyDescent="0.3">
      <c r="A3853" s="154"/>
      <c r="B3853" s="10"/>
      <c r="C3853"/>
      <c r="D3853" s="66"/>
      <c r="E3853"/>
      <c r="F3853"/>
    </row>
    <row r="3854" spans="1:6" s="343" customFormat="1" x14ac:dyDescent="0.3">
      <c r="A3854" s="154"/>
      <c r="B3854" s="10"/>
      <c r="C3854"/>
      <c r="D3854" s="66"/>
      <c r="E3854"/>
      <c r="F3854"/>
    </row>
    <row r="3855" spans="1:6" s="343" customFormat="1" x14ac:dyDescent="0.3">
      <c r="A3855" s="154"/>
      <c r="B3855" s="10"/>
      <c r="C3855"/>
      <c r="D3855" s="66"/>
      <c r="E3855"/>
      <c r="F3855"/>
    </row>
    <row r="3856" spans="1:6" s="343" customFormat="1" x14ac:dyDescent="0.3">
      <c r="A3856" s="154"/>
      <c r="B3856" s="10"/>
      <c r="C3856"/>
      <c r="D3856" s="66"/>
      <c r="E3856"/>
      <c r="F3856"/>
    </row>
    <row r="3857" spans="1:6" s="343" customFormat="1" x14ac:dyDescent="0.3">
      <c r="A3857" s="154"/>
      <c r="B3857" s="10"/>
      <c r="C3857"/>
      <c r="D3857" s="66"/>
      <c r="E3857"/>
      <c r="F3857"/>
    </row>
    <row r="3858" spans="1:6" s="343" customFormat="1" x14ac:dyDescent="0.3">
      <c r="A3858" s="154"/>
      <c r="B3858" s="10"/>
      <c r="C3858"/>
      <c r="D3858" s="66"/>
      <c r="E3858"/>
      <c r="F3858"/>
    </row>
    <row r="3859" spans="1:6" s="343" customFormat="1" x14ac:dyDescent="0.3">
      <c r="A3859" s="154"/>
      <c r="B3859" s="10"/>
      <c r="C3859"/>
      <c r="D3859" s="66"/>
      <c r="E3859"/>
      <c r="F3859"/>
    </row>
    <row r="3860" spans="1:6" s="343" customFormat="1" x14ac:dyDescent="0.3">
      <c r="A3860" s="154"/>
      <c r="B3860" s="10"/>
      <c r="C3860"/>
      <c r="D3860" s="66"/>
      <c r="E3860"/>
      <c r="F3860"/>
    </row>
    <row r="3861" spans="1:6" s="343" customFormat="1" x14ac:dyDescent="0.3">
      <c r="A3861" s="154"/>
      <c r="B3861" s="10"/>
      <c r="C3861"/>
      <c r="D3861" s="66"/>
      <c r="E3861"/>
      <c r="F3861"/>
    </row>
    <row r="3862" spans="1:6" s="343" customFormat="1" x14ac:dyDescent="0.3">
      <c r="A3862" s="154"/>
      <c r="B3862" s="10"/>
      <c r="C3862"/>
      <c r="D3862" s="66"/>
      <c r="E3862"/>
      <c r="F3862"/>
    </row>
    <row r="3863" spans="1:6" s="343" customFormat="1" x14ac:dyDescent="0.3">
      <c r="A3863" s="154"/>
      <c r="B3863" s="10"/>
      <c r="C3863"/>
      <c r="D3863" s="66"/>
      <c r="E3863"/>
      <c r="F3863"/>
    </row>
    <row r="3864" spans="1:6" s="343" customFormat="1" x14ac:dyDescent="0.3">
      <c r="A3864" s="154"/>
      <c r="B3864" s="10"/>
      <c r="C3864"/>
      <c r="D3864" s="66"/>
      <c r="E3864"/>
      <c r="F3864"/>
    </row>
    <row r="3865" spans="1:6" s="343" customFormat="1" x14ac:dyDescent="0.3">
      <c r="A3865" s="154"/>
      <c r="B3865" s="10"/>
      <c r="C3865"/>
      <c r="D3865" s="66"/>
      <c r="E3865"/>
      <c r="F3865"/>
    </row>
    <row r="3866" spans="1:6" s="343" customFormat="1" x14ac:dyDescent="0.3">
      <c r="A3866" s="154"/>
      <c r="B3866" s="10"/>
      <c r="C3866"/>
      <c r="D3866" s="66"/>
      <c r="E3866"/>
      <c r="F3866"/>
    </row>
    <row r="3867" spans="1:6" s="343" customFormat="1" x14ac:dyDescent="0.3">
      <c r="A3867" s="154"/>
      <c r="B3867" s="10"/>
      <c r="C3867"/>
      <c r="D3867" s="66"/>
      <c r="E3867"/>
      <c r="F3867"/>
    </row>
    <row r="3868" spans="1:6" s="343" customFormat="1" x14ac:dyDescent="0.3">
      <c r="A3868" s="154"/>
      <c r="B3868" s="10"/>
      <c r="C3868"/>
      <c r="D3868" s="66"/>
      <c r="E3868"/>
      <c r="F3868"/>
    </row>
    <row r="3869" spans="1:6" s="343" customFormat="1" x14ac:dyDescent="0.3">
      <c r="A3869" s="154"/>
      <c r="B3869" s="10"/>
      <c r="C3869"/>
      <c r="D3869" s="66"/>
      <c r="E3869"/>
      <c r="F3869"/>
    </row>
    <row r="3870" spans="1:6" s="343" customFormat="1" x14ac:dyDescent="0.3">
      <c r="A3870" s="154"/>
      <c r="B3870" s="10"/>
      <c r="C3870"/>
      <c r="D3870" s="66"/>
      <c r="E3870"/>
      <c r="F3870"/>
    </row>
    <row r="3871" spans="1:6" s="343" customFormat="1" x14ac:dyDescent="0.3">
      <c r="A3871" s="154"/>
      <c r="B3871" s="10"/>
      <c r="C3871"/>
      <c r="D3871" s="66"/>
      <c r="E3871"/>
      <c r="F3871"/>
    </row>
    <row r="3872" spans="1:6" s="343" customFormat="1" x14ac:dyDescent="0.3">
      <c r="A3872" s="154"/>
      <c r="B3872" s="10"/>
      <c r="C3872"/>
      <c r="D3872" s="66"/>
      <c r="E3872"/>
      <c r="F3872"/>
    </row>
    <row r="3873" spans="1:6" s="343" customFormat="1" x14ac:dyDescent="0.3">
      <c r="A3873" s="154"/>
      <c r="B3873" s="10"/>
      <c r="C3873"/>
      <c r="D3873" s="66"/>
      <c r="E3873"/>
      <c r="F3873"/>
    </row>
    <row r="3874" spans="1:6" s="343" customFormat="1" x14ac:dyDescent="0.3">
      <c r="A3874" s="154"/>
      <c r="B3874" s="10"/>
      <c r="C3874"/>
      <c r="D3874" s="66"/>
      <c r="E3874"/>
      <c r="F3874"/>
    </row>
    <row r="3875" spans="1:6" s="343" customFormat="1" x14ac:dyDescent="0.3">
      <c r="A3875" s="154"/>
      <c r="B3875" s="10"/>
      <c r="C3875"/>
      <c r="D3875" s="66"/>
      <c r="E3875"/>
      <c r="F3875"/>
    </row>
    <row r="3876" spans="1:6" s="343" customFormat="1" x14ac:dyDescent="0.3">
      <c r="A3876" s="154"/>
      <c r="B3876" s="10"/>
      <c r="C3876"/>
      <c r="D3876" s="66"/>
      <c r="E3876"/>
      <c r="F3876"/>
    </row>
    <row r="3877" spans="1:6" s="343" customFormat="1" x14ac:dyDescent="0.3">
      <c r="A3877" s="154"/>
      <c r="B3877" s="10"/>
      <c r="C3877"/>
      <c r="D3877" s="66"/>
      <c r="E3877"/>
      <c r="F3877"/>
    </row>
    <row r="3878" spans="1:6" s="343" customFormat="1" x14ac:dyDescent="0.3">
      <c r="A3878" s="154"/>
      <c r="B3878" s="10"/>
      <c r="C3878"/>
      <c r="D3878" s="66"/>
      <c r="E3878"/>
      <c r="F3878"/>
    </row>
    <row r="3879" spans="1:6" s="343" customFormat="1" x14ac:dyDescent="0.3">
      <c r="A3879" s="154"/>
      <c r="B3879" s="10"/>
      <c r="C3879"/>
      <c r="D3879" s="66"/>
      <c r="E3879"/>
      <c r="F3879"/>
    </row>
    <row r="3880" spans="1:6" s="343" customFormat="1" x14ac:dyDescent="0.3">
      <c r="A3880" s="154"/>
      <c r="B3880" s="10"/>
      <c r="C3880"/>
      <c r="D3880" s="66"/>
      <c r="E3880"/>
      <c r="F3880"/>
    </row>
    <row r="3881" spans="1:6" s="343" customFormat="1" x14ac:dyDescent="0.3">
      <c r="A3881" s="154"/>
      <c r="B3881" s="10"/>
      <c r="C3881"/>
      <c r="D3881" s="66"/>
      <c r="E3881"/>
      <c r="F3881"/>
    </row>
    <row r="3882" spans="1:6" s="343" customFormat="1" x14ac:dyDescent="0.3">
      <c r="A3882" s="154"/>
      <c r="B3882" s="10"/>
      <c r="C3882"/>
      <c r="D3882" s="66"/>
      <c r="E3882"/>
      <c r="F3882"/>
    </row>
    <row r="3883" spans="1:6" s="343" customFormat="1" x14ac:dyDescent="0.3">
      <c r="A3883" s="154"/>
      <c r="B3883" s="10"/>
      <c r="C3883"/>
      <c r="D3883" s="66"/>
      <c r="E3883"/>
      <c r="F3883"/>
    </row>
    <row r="3884" spans="1:6" s="343" customFormat="1" x14ac:dyDescent="0.3">
      <c r="A3884" s="154"/>
      <c r="B3884" s="10"/>
      <c r="C3884"/>
      <c r="D3884" s="66"/>
      <c r="E3884"/>
      <c r="F3884"/>
    </row>
    <row r="3885" spans="1:6" s="343" customFormat="1" x14ac:dyDescent="0.3">
      <c r="A3885" s="154"/>
      <c r="B3885" s="10"/>
      <c r="C3885"/>
      <c r="D3885" s="66"/>
      <c r="E3885"/>
      <c r="F3885"/>
    </row>
    <row r="3886" spans="1:6" s="343" customFormat="1" x14ac:dyDescent="0.3">
      <c r="A3886" s="154"/>
      <c r="B3886" s="10"/>
      <c r="C3886"/>
      <c r="D3886" s="66"/>
      <c r="E3886"/>
      <c r="F3886"/>
    </row>
    <row r="3887" spans="1:6" s="343" customFormat="1" x14ac:dyDescent="0.3">
      <c r="A3887" s="154"/>
      <c r="B3887" s="10"/>
      <c r="C3887"/>
      <c r="D3887" s="66"/>
      <c r="E3887"/>
      <c r="F3887"/>
    </row>
    <row r="3888" spans="1:6" s="343" customFormat="1" x14ac:dyDescent="0.3">
      <c r="A3888" s="154"/>
      <c r="B3888" s="10"/>
      <c r="C3888"/>
      <c r="D3888" s="66"/>
      <c r="E3888"/>
      <c r="F3888"/>
    </row>
    <row r="3889" spans="1:6" s="343" customFormat="1" x14ac:dyDescent="0.3">
      <c r="A3889" s="154"/>
      <c r="B3889" s="10"/>
      <c r="C3889"/>
      <c r="D3889" s="66"/>
      <c r="E3889"/>
      <c r="F3889"/>
    </row>
    <row r="3890" spans="1:6" s="343" customFormat="1" x14ac:dyDescent="0.3">
      <c r="A3890" s="154"/>
      <c r="B3890" s="10"/>
      <c r="C3890"/>
      <c r="D3890" s="66"/>
      <c r="E3890"/>
      <c r="F3890"/>
    </row>
    <row r="3891" spans="1:6" s="343" customFormat="1" x14ac:dyDescent="0.3">
      <c r="A3891" s="154"/>
      <c r="B3891" s="10"/>
      <c r="C3891"/>
      <c r="D3891" s="66"/>
      <c r="E3891"/>
      <c r="F3891"/>
    </row>
    <row r="3892" spans="1:6" s="343" customFormat="1" x14ac:dyDescent="0.3">
      <c r="A3892" s="154"/>
      <c r="B3892" s="10"/>
      <c r="C3892"/>
      <c r="D3892" s="66"/>
      <c r="E3892"/>
      <c r="F3892"/>
    </row>
    <row r="3893" spans="1:6" s="343" customFormat="1" x14ac:dyDescent="0.3">
      <c r="A3893" s="154"/>
      <c r="B3893" s="10"/>
      <c r="C3893"/>
      <c r="D3893" s="66"/>
      <c r="E3893"/>
      <c r="F3893"/>
    </row>
    <row r="3894" spans="1:6" s="343" customFormat="1" x14ac:dyDescent="0.3">
      <c r="A3894" s="154"/>
      <c r="B3894" s="10"/>
      <c r="C3894"/>
      <c r="D3894" s="66"/>
      <c r="E3894"/>
      <c r="F3894"/>
    </row>
    <row r="3895" spans="1:6" s="343" customFormat="1" x14ac:dyDescent="0.3">
      <c r="A3895" s="154"/>
      <c r="B3895" s="10"/>
      <c r="C3895"/>
      <c r="D3895" s="66"/>
      <c r="E3895"/>
      <c r="F3895"/>
    </row>
    <row r="3896" spans="1:6" s="343" customFormat="1" x14ac:dyDescent="0.3">
      <c r="A3896" s="154"/>
      <c r="B3896" s="10"/>
      <c r="C3896"/>
      <c r="D3896" s="66"/>
      <c r="E3896"/>
      <c r="F3896"/>
    </row>
    <row r="3897" spans="1:6" s="343" customFormat="1" x14ac:dyDescent="0.3">
      <c r="A3897" s="154"/>
      <c r="B3897" s="10"/>
      <c r="C3897"/>
      <c r="D3897" s="66"/>
      <c r="E3897"/>
      <c r="F3897"/>
    </row>
    <row r="3898" spans="1:6" s="343" customFormat="1" x14ac:dyDescent="0.3">
      <c r="A3898" s="154"/>
      <c r="B3898" s="10"/>
      <c r="C3898"/>
      <c r="D3898" s="66"/>
      <c r="E3898"/>
      <c r="F3898"/>
    </row>
    <row r="3899" spans="1:6" s="343" customFormat="1" x14ac:dyDescent="0.3">
      <c r="A3899" s="154"/>
      <c r="B3899" s="10"/>
      <c r="C3899"/>
      <c r="D3899" s="66"/>
      <c r="E3899"/>
      <c r="F3899"/>
    </row>
    <row r="3900" spans="1:6" s="343" customFormat="1" x14ac:dyDescent="0.3">
      <c r="A3900" s="154"/>
      <c r="B3900" s="10"/>
      <c r="C3900"/>
      <c r="D3900" s="66"/>
      <c r="E3900"/>
      <c r="F3900"/>
    </row>
    <row r="3901" spans="1:6" s="343" customFormat="1" x14ac:dyDescent="0.3">
      <c r="A3901" s="154"/>
      <c r="B3901" s="10"/>
      <c r="C3901"/>
      <c r="D3901" s="66"/>
      <c r="E3901"/>
      <c r="F3901"/>
    </row>
    <row r="3902" spans="1:6" s="343" customFormat="1" x14ac:dyDescent="0.3">
      <c r="A3902" s="154"/>
      <c r="B3902" s="10"/>
      <c r="C3902"/>
      <c r="D3902" s="66"/>
      <c r="E3902"/>
      <c r="F3902"/>
    </row>
    <row r="3903" spans="1:6" s="343" customFormat="1" x14ac:dyDescent="0.3">
      <c r="A3903" s="154"/>
      <c r="B3903" s="10"/>
      <c r="C3903"/>
      <c r="D3903" s="66"/>
      <c r="E3903"/>
      <c r="F3903"/>
    </row>
    <row r="3904" spans="1:6" s="343" customFormat="1" x14ac:dyDescent="0.3">
      <c r="A3904" s="154"/>
      <c r="B3904" s="10"/>
      <c r="C3904"/>
      <c r="D3904" s="66"/>
      <c r="E3904"/>
      <c r="F3904"/>
    </row>
    <row r="3905" spans="1:6" s="343" customFormat="1" x14ac:dyDescent="0.3">
      <c r="A3905" s="154"/>
      <c r="B3905" s="10"/>
      <c r="C3905"/>
      <c r="D3905" s="66"/>
      <c r="E3905"/>
      <c r="F3905"/>
    </row>
    <row r="3906" spans="1:6" s="343" customFormat="1" x14ac:dyDescent="0.3">
      <c r="A3906" s="154"/>
      <c r="B3906" s="10"/>
      <c r="C3906"/>
      <c r="D3906" s="66"/>
      <c r="E3906"/>
      <c r="F3906"/>
    </row>
    <row r="3907" spans="1:6" s="343" customFormat="1" x14ac:dyDescent="0.3">
      <c r="A3907" s="154"/>
      <c r="B3907" s="10"/>
      <c r="C3907"/>
      <c r="D3907" s="66"/>
      <c r="E3907"/>
      <c r="F3907"/>
    </row>
    <row r="3908" spans="1:6" s="343" customFormat="1" x14ac:dyDescent="0.3">
      <c r="A3908" s="154"/>
      <c r="B3908" s="10"/>
      <c r="C3908"/>
      <c r="D3908" s="66"/>
      <c r="E3908"/>
      <c r="F3908"/>
    </row>
    <row r="3909" spans="1:6" s="343" customFormat="1" x14ac:dyDescent="0.3">
      <c r="A3909" s="154"/>
      <c r="B3909" s="10"/>
      <c r="C3909"/>
      <c r="D3909" s="66"/>
      <c r="E3909"/>
      <c r="F3909"/>
    </row>
    <row r="3910" spans="1:6" s="343" customFormat="1" x14ac:dyDescent="0.3">
      <c r="A3910" s="154"/>
      <c r="B3910" s="10"/>
      <c r="C3910"/>
      <c r="D3910" s="66"/>
      <c r="E3910"/>
      <c r="F3910"/>
    </row>
    <row r="3911" spans="1:6" s="343" customFormat="1" x14ac:dyDescent="0.3">
      <c r="A3911" s="154"/>
      <c r="B3911" s="10"/>
      <c r="C3911"/>
      <c r="D3911" s="66"/>
      <c r="E3911"/>
      <c r="F3911"/>
    </row>
    <row r="3912" spans="1:6" s="343" customFormat="1" x14ac:dyDescent="0.3">
      <c r="A3912" s="154"/>
      <c r="B3912" s="10"/>
      <c r="C3912"/>
      <c r="D3912" s="66"/>
      <c r="E3912"/>
      <c r="F3912"/>
    </row>
    <row r="3913" spans="1:6" s="343" customFormat="1" x14ac:dyDescent="0.3">
      <c r="A3913" s="154"/>
      <c r="B3913" s="10"/>
      <c r="C3913"/>
      <c r="D3913" s="66"/>
      <c r="E3913"/>
      <c r="F3913"/>
    </row>
    <row r="3914" spans="1:6" s="343" customFormat="1" x14ac:dyDescent="0.3">
      <c r="A3914" s="154"/>
      <c r="B3914" s="10"/>
      <c r="C3914"/>
      <c r="D3914" s="66"/>
      <c r="E3914"/>
      <c r="F3914"/>
    </row>
    <row r="3915" spans="1:6" s="343" customFormat="1" x14ac:dyDescent="0.3">
      <c r="A3915" s="154"/>
      <c r="B3915" s="10"/>
      <c r="C3915"/>
      <c r="D3915" s="66"/>
      <c r="E3915"/>
      <c r="F3915"/>
    </row>
    <row r="3916" spans="1:6" s="343" customFormat="1" x14ac:dyDescent="0.3">
      <c r="A3916" s="154"/>
      <c r="B3916" s="10"/>
      <c r="C3916"/>
      <c r="D3916" s="66"/>
      <c r="E3916"/>
      <c r="F3916"/>
    </row>
    <row r="3917" spans="1:6" s="343" customFormat="1" x14ac:dyDescent="0.3">
      <c r="A3917" s="154"/>
      <c r="B3917" s="10"/>
      <c r="C3917"/>
      <c r="D3917" s="66"/>
      <c r="E3917"/>
      <c r="F3917"/>
    </row>
    <row r="3918" spans="1:6" s="343" customFormat="1" x14ac:dyDescent="0.3">
      <c r="A3918" s="154"/>
      <c r="B3918" s="10"/>
      <c r="C3918"/>
      <c r="D3918" s="66"/>
      <c r="E3918"/>
      <c r="F3918"/>
    </row>
    <row r="3919" spans="1:6" s="343" customFormat="1" x14ac:dyDescent="0.3">
      <c r="A3919" s="154"/>
      <c r="B3919" s="10"/>
      <c r="C3919"/>
      <c r="D3919" s="66"/>
      <c r="E3919"/>
      <c r="F3919"/>
    </row>
    <row r="3920" spans="1:6" s="343" customFormat="1" x14ac:dyDescent="0.3">
      <c r="A3920" s="154"/>
      <c r="B3920" s="10"/>
      <c r="C3920"/>
      <c r="D3920" s="66"/>
      <c r="E3920"/>
      <c r="F3920"/>
    </row>
    <row r="3921" spans="1:6" s="343" customFormat="1" x14ac:dyDescent="0.3">
      <c r="A3921" s="154"/>
      <c r="B3921" s="10"/>
      <c r="C3921"/>
      <c r="D3921" s="66"/>
      <c r="E3921"/>
      <c r="F3921"/>
    </row>
    <row r="3922" spans="1:6" s="343" customFormat="1" x14ac:dyDescent="0.3">
      <c r="A3922" s="154"/>
      <c r="B3922" s="10"/>
      <c r="C3922"/>
      <c r="D3922" s="66"/>
      <c r="E3922"/>
      <c r="F3922"/>
    </row>
    <row r="3923" spans="1:6" s="343" customFormat="1" x14ac:dyDescent="0.3">
      <c r="A3923" s="154"/>
      <c r="B3923" s="10"/>
      <c r="C3923"/>
      <c r="D3923" s="66"/>
      <c r="E3923"/>
      <c r="F3923"/>
    </row>
    <row r="3924" spans="1:6" s="343" customFormat="1" x14ac:dyDescent="0.3">
      <c r="A3924" s="154"/>
      <c r="B3924" s="10"/>
      <c r="C3924"/>
      <c r="D3924" s="66"/>
      <c r="E3924"/>
      <c r="F3924"/>
    </row>
    <row r="3925" spans="1:6" s="343" customFormat="1" x14ac:dyDescent="0.3">
      <c r="A3925" s="154"/>
      <c r="B3925" s="10"/>
      <c r="C3925"/>
      <c r="D3925" s="66"/>
      <c r="E3925"/>
      <c r="F3925"/>
    </row>
    <row r="3926" spans="1:6" s="343" customFormat="1" x14ac:dyDescent="0.3">
      <c r="A3926" s="154"/>
      <c r="B3926" s="10"/>
      <c r="C3926"/>
      <c r="D3926" s="66"/>
      <c r="E3926"/>
      <c r="F3926"/>
    </row>
    <row r="3927" spans="1:6" s="343" customFormat="1" x14ac:dyDescent="0.3">
      <c r="A3927" s="154"/>
      <c r="B3927" s="10"/>
      <c r="C3927"/>
      <c r="D3927" s="66"/>
      <c r="E3927"/>
      <c r="F3927"/>
    </row>
    <row r="3928" spans="1:6" s="343" customFormat="1" x14ac:dyDescent="0.3">
      <c r="A3928" s="154"/>
      <c r="B3928" s="10"/>
      <c r="C3928"/>
      <c r="D3928" s="66"/>
      <c r="E3928"/>
      <c r="F3928"/>
    </row>
    <row r="3929" spans="1:6" s="343" customFormat="1" x14ac:dyDescent="0.3">
      <c r="A3929" s="154"/>
      <c r="B3929" s="10"/>
      <c r="C3929"/>
      <c r="D3929" s="66"/>
      <c r="E3929"/>
      <c r="F3929"/>
    </row>
    <row r="3930" spans="1:6" s="343" customFormat="1" x14ac:dyDescent="0.3">
      <c r="A3930" s="154"/>
      <c r="B3930" s="10"/>
      <c r="C3930"/>
      <c r="D3930" s="66"/>
      <c r="E3930"/>
      <c r="F3930"/>
    </row>
    <row r="3931" spans="1:6" s="343" customFormat="1" x14ac:dyDescent="0.3">
      <c r="A3931" s="154"/>
      <c r="B3931" s="10"/>
      <c r="C3931"/>
      <c r="D3931" s="66"/>
      <c r="E3931"/>
      <c r="F3931"/>
    </row>
    <row r="3932" spans="1:6" s="343" customFormat="1" x14ac:dyDescent="0.3">
      <c r="A3932" s="154"/>
      <c r="B3932" s="10"/>
      <c r="C3932"/>
      <c r="D3932" s="66"/>
      <c r="E3932"/>
      <c r="F3932"/>
    </row>
    <row r="3933" spans="1:6" s="343" customFormat="1" x14ac:dyDescent="0.3">
      <c r="A3933" s="154"/>
      <c r="B3933" s="10"/>
      <c r="C3933"/>
      <c r="D3933" s="66"/>
      <c r="E3933"/>
      <c r="F3933"/>
    </row>
    <row r="3934" spans="1:6" s="343" customFormat="1" x14ac:dyDescent="0.3">
      <c r="A3934" s="154"/>
      <c r="B3934" s="10"/>
      <c r="C3934"/>
      <c r="D3934" s="66"/>
      <c r="E3934"/>
      <c r="F3934"/>
    </row>
    <row r="3935" spans="1:6" s="343" customFormat="1" x14ac:dyDescent="0.3">
      <c r="A3935" s="154"/>
      <c r="B3935" s="10"/>
      <c r="C3935"/>
      <c r="D3935" s="66"/>
      <c r="E3935"/>
      <c r="F3935"/>
    </row>
    <row r="3936" spans="1:6" s="343" customFormat="1" x14ac:dyDescent="0.3">
      <c r="A3936" s="154"/>
      <c r="B3936" s="10"/>
      <c r="C3936"/>
      <c r="D3936" s="66"/>
      <c r="E3936"/>
      <c r="F3936"/>
    </row>
    <row r="3937" spans="1:6" s="343" customFormat="1" x14ac:dyDescent="0.3">
      <c r="A3937" s="154"/>
      <c r="B3937" s="10"/>
      <c r="C3937"/>
      <c r="D3937" s="66"/>
      <c r="E3937"/>
      <c r="F3937"/>
    </row>
    <row r="3938" spans="1:6" s="343" customFormat="1" x14ac:dyDescent="0.3">
      <c r="A3938" s="154"/>
      <c r="B3938" s="10"/>
      <c r="C3938"/>
      <c r="D3938" s="66"/>
      <c r="E3938"/>
      <c r="F3938"/>
    </row>
    <row r="3939" spans="1:6" s="343" customFormat="1" x14ac:dyDescent="0.3">
      <c r="A3939" s="154"/>
      <c r="B3939" s="10"/>
      <c r="C3939"/>
      <c r="D3939" s="66"/>
      <c r="E3939"/>
      <c r="F3939"/>
    </row>
    <row r="3940" spans="1:6" s="343" customFormat="1" x14ac:dyDescent="0.3">
      <c r="A3940" s="154"/>
      <c r="B3940" s="10"/>
      <c r="C3940"/>
      <c r="D3940" s="66"/>
      <c r="E3940"/>
      <c r="F3940"/>
    </row>
    <row r="3941" spans="1:6" s="343" customFormat="1" x14ac:dyDescent="0.3">
      <c r="A3941" s="154"/>
      <c r="B3941" s="10"/>
      <c r="C3941"/>
      <c r="D3941" s="66"/>
      <c r="E3941"/>
      <c r="F3941"/>
    </row>
    <row r="3942" spans="1:6" s="343" customFormat="1" x14ac:dyDescent="0.3">
      <c r="A3942" s="154"/>
      <c r="B3942" s="10"/>
      <c r="C3942"/>
      <c r="D3942" s="66"/>
      <c r="E3942"/>
      <c r="F3942"/>
    </row>
    <row r="3943" spans="1:6" s="343" customFormat="1" x14ac:dyDescent="0.3">
      <c r="A3943" s="154"/>
      <c r="B3943" s="10"/>
      <c r="C3943"/>
      <c r="D3943" s="66"/>
      <c r="E3943"/>
      <c r="F3943"/>
    </row>
    <row r="3944" spans="1:6" s="343" customFormat="1" x14ac:dyDescent="0.3">
      <c r="A3944" s="154"/>
      <c r="B3944" s="10"/>
      <c r="C3944"/>
      <c r="D3944" s="66"/>
      <c r="E3944"/>
      <c r="F3944"/>
    </row>
    <row r="3945" spans="1:6" s="343" customFormat="1" x14ac:dyDescent="0.3">
      <c r="A3945" s="154"/>
      <c r="B3945" s="10"/>
      <c r="C3945"/>
      <c r="D3945" s="66"/>
      <c r="E3945"/>
      <c r="F3945"/>
    </row>
    <row r="3946" spans="1:6" s="343" customFormat="1" x14ac:dyDescent="0.3">
      <c r="A3946" s="154"/>
      <c r="B3946" s="10"/>
      <c r="C3946"/>
      <c r="D3946" s="66"/>
      <c r="E3946"/>
      <c r="F3946"/>
    </row>
    <row r="3947" spans="1:6" s="343" customFormat="1" x14ac:dyDescent="0.3">
      <c r="A3947" s="154"/>
      <c r="B3947" s="10"/>
      <c r="C3947"/>
      <c r="D3947" s="66"/>
      <c r="E3947"/>
      <c r="F3947"/>
    </row>
    <row r="3948" spans="1:6" s="343" customFormat="1" x14ac:dyDescent="0.3">
      <c r="A3948" s="154"/>
      <c r="B3948" s="10"/>
      <c r="C3948"/>
      <c r="D3948" s="66"/>
      <c r="E3948"/>
      <c r="F3948"/>
    </row>
    <row r="3949" spans="1:6" s="343" customFormat="1" x14ac:dyDescent="0.3">
      <c r="A3949" s="154"/>
      <c r="B3949" s="10"/>
      <c r="C3949"/>
      <c r="D3949" s="66"/>
      <c r="E3949"/>
      <c r="F3949"/>
    </row>
    <row r="3950" spans="1:6" s="343" customFormat="1" x14ac:dyDescent="0.3">
      <c r="A3950" s="154"/>
      <c r="B3950" s="10"/>
      <c r="C3950"/>
      <c r="D3950" s="66"/>
      <c r="E3950"/>
      <c r="F3950"/>
    </row>
    <row r="3951" spans="1:6" s="343" customFormat="1" x14ac:dyDescent="0.3">
      <c r="A3951" s="154"/>
      <c r="B3951" s="10"/>
      <c r="C3951"/>
      <c r="D3951" s="66"/>
      <c r="E3951"/>
      <c r="F3951"/>
    </row>
    <row r="3952" spans="1:6" s="343" customFormat="1" x14ac:dyDescent="0.3">
      <c r="A3952" s="154"/>
      <c r="B3952" s="10"/>
      <c r="C3952"/>
      <c r="D3952" s="66"/>
      <c r="E3952"/>
      <c r="F3952"/>
    </row>
    <row r="3953" spans="1:6" s="343" customFormat="1" x14ac:dyDescent="0.3">
      <c r="A3953" s="154"/>
      <c r="B3953" s="10"/>
      <c r="C3953"/>
      <c r="D3953" s="66"/>
      <c r="E3953"/>
      <c r="F3953"/>
    </row>
    <row r="3954" spans="1:6" s="343" customFormat="1" x14ac:dyDescent="0.3">
      <c r="A3954" s="154"/>
      <c r="B3954" s="10"/>
      <c r="C3954"/>
      <c r="D3954" s="66"/>
      <c r="E3954"/>
      <c r="F3954"/>
    </row>
    <row r="3955" spans="1:6" s="343" customFormat="1" x14ac:dyDescent="0.3">
      <c r="A3955" s="154"/>
      <c r="B3955" s="10"/>
      <c r="C3955"/>
      <c r="D3955" s="66"/>
      <c r="E3955"/>
      <c r="F3955"/>
    </row>
    <row r="3956" spans="1:6" s="343" customFormat="1" x14ac:dyDescent="0.3">
      <c r="A3956" s="154"/>
      <c r="B3956" s="10"/>
      <c r="C3956"/>
      <c r="D3956" s="66"/>
      <c r="E3956"/>
      <c r="F3956"/>
    </row>
    <row r="3957" spans="1:6" s="343" customFormat="1" x14ac:dyDescent="0.3">
      <c r="A3957" s="154"/>
      <c r="B3957" s="10"/>
      <c r="C3957"/>
      <c r="D3957" s="66"/>
      <c r="E3957"/>
      <c r="F3957"/>
    </row>
    <row r="3958" spans="1:6" s="343" customFormat="1" x14ac:dyDescent="0.3">
      <c r="A3958" s="154"/>
      <c r="B3958" s="10"/>
      <c r="C3958"/>
      <c r="D3958" s="66"/>
      <c r="E3958"/>
      <c r="F3958"/>
    </row>
    <row r="3959" spans="1:6" s="343" customFormat="1" x14ac:dyDescent="0.3">
      <c r="A3959" s="154"/>
      <c r="B3959" s="10"/>
      <c r="C3959"/>
      <c r="D3959" s="66"/>
      <c r="E3959"/>
      <c r="F3959"/>
    </row>
    <row r="3960" spans="1:6" s="343" customFormat="1" x14ac:dyDescent="0.3">
      <c r="A3960" s="154"/>
      <c r="B3960" s="10"/>
      <c r="C3960"/>
      <c r="D3960" s="66"/>
      <c r="E3960"/>
      <c r="F3960"/>
    </row>
    <row r="3961" spans="1:6" s="343" customFormat="1" x14ac:dyDescent="0.3">
      <c r="A3961" s="154"/>
      <c r="B3961" s="10"/>
      <c r="C3961"/>
      <c r="D3961" s="66"/>
      <c r="E3961"/>
      <c r="F3961"/>
    </row>
    <row r="3962" spans="1:6" s="343" customFormat="1" x14ac:dyDescent="0.3">
      <c r="A3962" s="154"/>
      <c r="B3962" s="10"/>
      <c r="C3962"/>
      <c r="D3962" s="66"/>
      <c r="E3962"/>
      <c r="F3962"/>
    </row>
    <row r="3963" spans="1:6" s="343" customFormat="1" x14ac:dyDescent="0.3">
      <c r="A3963" s="154"/>
      <c r="B3963" s="10"/>
      <c r="C3963"/>
      <c r="D3963" s="66"/>
      <c r="E3963"/>
      <c r="F3963"/>
    </row>
    <row r="3964" spans="1:6" s="343" customFormat="1" x14ac:dyDescent="0.3">
      <c r="A3964" s="154"/>
      <c r="B3964" s="10"/>
      <c r="C3964"/>
      <c r="D3964" s="66"/>
      <c r="E3964"/>
      <c r="F3964"/>
    </row>
    <row r="3965" spans="1:6" s="343" customFormat="1" x14ac:dyDescent="0.3">
      <c r="A3965" s="154"/>
      <c r="B3965" s="10"/>
      <c r="C3965"/>
      <c r="D3965" s="66"/>
      <c r="E3965"/>
      <c r="F3965"/>
    </row>
    <row r="3966" spans="1:6" s="343" customFormat="1" x14ac:dyDescent="0.3">
      <c r="A3966" s="154"/>
      <c r="B3966" s="10"/>
      <c r="C3966"/>
      <c r="D3966" s="66"/>
      <c r="E3966"/>
      <c r="F3966"/>
    </row>
    <row r="3967" spans="1:6" s="343" customFormat="1" x14ac:dyDescent="0.3">
      <c r="A3967" s="154"/>
      <c r="B3967" s="10"/>
      <c r="C3967"/>
      <c r="D3967" s="66"/>
      <c r="E3967"/>
      <c r="F3967"/>
    </row>
    <row r="3968" spans="1:6" s="343" customFormat="1" x14ac:dyDescent="0.3">
      <c r="A3968" s="154"/>
      <c r="B3968" s="10"/>
      <c r="C3968"/>
      <c r="D3968" s="66"/>
      <c r="E3968"/>
      <c r="F3968"/>
    </row>
    <row r="3969" spans="1:6" s="343" customFormat="1" x14ac:dyDescent="0.3">
      <c r="A3969" s="154"/>
      <c r="B3969" s="10"/>
      <c r="C3969"/>
      <c r="D3969" s="66"/>
      <c r="E3969"/>
      <c r="F3969"/>
    </row>
    <row r="3970" spans="1:6" s="343" customFormat="1" x14ac:dyDescent="0.3">
      <c r="A3970" s="154"/>
      <c r="B3970" s="10"/>
      <c r="C3970"/>
      <c r="D3970" s="66"/>
      <c r="E3970"/>
      <c r="F3970"/>
    </row>
    <row r="3971" spans="1:6" s="343" customFormat="1" x14ac:dyDescent="0.3">
      <c r="A3971" s="154"/>
      <c r="B3971" s="10"/>
      <c r="C3971"/>
      <c r="D3971" s="66"/>
      <c r="E3971"/>
      <c r="F3971"/>
    </row>
    <row r="3972" spans="1:6" s="343" customFormat="1" x14ac:dyDescent="0.3">
      <c r="A3972" s="154"/>
      <c r="B3972" s="10"/>
      <c r="C3972"/>
      <c r="D3972" s="66"/>
      <c r="E3972"/>
      <c r="F3972"/>
    </row>
    <row r="3973" spans="1:6" s="148" customFormat="1" x14ac:dyDescent="0.3">
      <c r="A3973" s="154"/>
      <c r="B3973" s="10"/>
      <c r="C3973"/>
      <c r="D3973" s="66"/>
      <c r="E3973"/>
      <c r="F3973"/>
    </row>
    <row r="3974" spans="1:6" s="148" customFormat="1" x14ac:dyDescent="0.3">
      <c r="A3974" s="154"/>
      <c r="B3974" s="10"/>
      <c r="C3974"/>
      <c r="D3974" s="66"/>
      <c r="E3974"/>
      <c r="F3974"/>
    </row>
    <row r="3975" spans="1:6" s="148" customFormat="1" x14ac:dyDescent="0.3">
      <c r="A3975" s="154"/>
      <c r="B3975" s="10"/>
      <c r="C3975"/>
      <c r="D3975" s="66"/>
      <c r="E3975"/>
      <c r="F3975"/>
    </row>
    <row r="3976" spans="1:6" s="148" customFormat="1" x14ac:dyDescent="0.3">
      <c r="A3976" s="154"/>
      <c r="B3976" s="10"/>
      <c r="C3976"/>
      <c r="D3976" s="66"/>
      <c r="E3976"/>
      <c r="F3976"/>
    </row>
    <row r="3977" spans="1:6" s="148" customFormat="1" x14ac:dyDescent="0.3">
      <c r="A3977" s="154"/>
      <c r="B3977" s="10"/>
      <c r="C3977"/>
      <c r="D3977" s="66"/>
      <c r="E3977"/>
      <c r="F3977"/>
    </row>
    <row r="3978" spans="1:6" s="148" customFormat="1" x14ac:dyDescent="0.3">
      <c r="A3978" s="154"/>
      <c r="B3978" s="10"/>
      <c r="C3978"/>
      <c r="D3978" s="66"/>
      <c r="E3978"/>
      <c r="F3978"/>
    </row>
    <row r="3979" spans="1:6" s="148" customFormat="1" x14ac:dyDescent="0.3">
      <c r="A3979" s="154"/>
      <c r="B3979" s="10"/>
      <c r="C3979"/>
      <c r="D3979" s="66"/>
      <c r="E3979"/>
      <c r="F3979"/>
    </row>
    <row r="3980" spans="1:6" s="148" customFormat="1" x14ac:dyDescent="0.3">
      <c r="A3980" s="154"/>
      <c r="B3980" s="10"/>
      <c r="C3980"/>
      <c r="D3980" s="66"/>
      <c r="E3980"/>
      <c r="F3980"/>
    </row>
    <row r="3981" spans="1:6" s="148" customFormat="1" x14ac:dyDescent="0.3">
      <c r="A3981" s="154"/>
      <c r="B3981" s="10"/>
      <c r="C3981"/>
      <c r="D3981" s="66"/>
      <c r="E3981"/>
      <c r="F3981"/>
    </row>
    <row r="3982" spans="1:6" s="343" customFormat="1" x14ac:dyDescent="0.3">
      <c r="A3982" s="154"/>
      <c r="B3982" s="10"/>
      <c r="C3982"/>
      <c r="D3982" s="66"/>
      <c r="E3982"/>
      <c r="F3982"/>
    </row>
    <row r="3983" spans="1:6" s="343" customFormat="1" x14ac:dyDescent="0.3">
      <c r="A3983" s="154"/>
      <c r="B3983" s="10"/>
      <c r="C3983"/>
      <c r="D3983" s="66"/>
      <c r="E3983"/>
      <c r="F3983"/>
    </row>
    <row r="3984" spans="1:6" s="343" customFormat="1" x14ac:dyDescent="0.3">
      <c r="A3984" s="154"/>
      <c r="B3984" s="10"/>
      <c r="C3984"/>
      <c r="D3984" s="66"/>
      <c r="E3984"/>
      <c r="F3984"/>
    </row>
    <row r="3985" spans="1:6" s="343" customFormat="1" ht="22.5" customHeight="1" x14ac:dyDescent="0.3">
      <c r="A3985" s="154"/>
      <c r="B3985" s="10"/>
      <c r="C3985"/>
      <c r="D3985" s="66"/>
      <c r="E3985"/>
      <c r="F3985"/>
    </row>
    <row r="3986" spans="1:6" s="343" customFormat="1" x14ac:dyDescent="0.3">
      <c r="A3986" s="154"/>
      <c r="B3986" s="10"/>
      <c r="C3986"/>
      <c r="D3986" s="66"/>
      <c r="E3986"/>
      <c r="F3986"/>
    </row>
    <row r="3987" spans="1:6" s="343" customFormat="1" ht="15" customHeight="1" x14ac:dyDescent="0.3">
      <c r="A3987" s="154"/>
      <c r="B3987" s="10"/>
      <c r="C3987"/>
      <c r="D3987" s="66"/>
      <c r="E3987"/>
      <c r="F3987"/>
    </row>
    <row r="3988" spans="1:6" s="343" customFormat="1" x14ac:dyDescent="0.3">
      <c r="A3988" s="154"/>
      <c r="B3988" s="10"/>
      <c r="C3988"/>
      <c r="D3988" s="66"/>
      <c r="E3988"/>
      <c r="F3988"/>
    </row>
    <row r="3989" spans="1:6" s="343" customFormat="1" x14ac:dyDescent="0.3">
      <c r="A3989" s="154"/>
      <c r="B3989" s="10"/>
      <c r="C3989"/>
      <c r="D3989" s="66"/>
      <c r="E3989"/>
      <c r="F3989"/>
    </row>
    <row r="3990" spans="1:6" s="343" customFormat="1" x14ac:dyDescent="0.3">
      <c r="A3990" s="154"/>
      <c r="B3990" s="10"/>
      <c r="C3990"/>
      <c r="D3990" s="66"/>
      <c r="E3990"/>
      <c r="F3990"/>
    </row>
    <row r="3991" spans="1:6" s="343" customFormat="1" x14ac:dyDescent="0.3">
      <c r="A3991" s="154"/>
      <c r="B3991" s="10"/>
      <c r="C3991"/>
      <c r="D3991" s="66"/>
      <c r="E3991"/>
      <c r="F3991"/>
    </row>
    <row r="3992" spans="1:6" s="343" customFormat="1" x14ac:dyDescent="0.3">
      <c r="A3992" s="154"/>
      <c r="B3992" s="10"/>
      <c r="C3992"/>
      <c r="D3992" s="66"/>
      <c r="E3992"/>
      <c r="F3992"/>
    </row>
    <row r="3993" spans="1:6" s="343" customFormat="1" x14ac:dyDescent="0.3">
      <c r="A3993" s="154"/>
      <c r="B3993" s="10"/>
      <c r="C3993"/>
      <c r="D3993" s="66"/>
      <c r="E3993"/>
      <c r="F3993"/>
    </row>
    <row r="3994" spans="1:6" s="343" customFormat="1" x14ac:dyDescent="0.3">
      <c r="A3994" s="154"/>
      <c r="B3994" s="10"/>
      <c r="C3994"/>
      <c r="D3994" s="66"/>
      <c r="E3994"/>
      <c r="F3994"/>
    </row>
    <row r="3995" spans="1:6" s="343" customFormat="1" x14ac:dyDescent="0.3">
      <c r="A3995" s="154"/>
      <c r="B3995" s="10"/>
      <c r="C3995"/>
      <c r="D3995" s="66"/>
      <c r="E3995"/>
      <c r="F3995"/>
    </row>
    <row r="3996" spans="1:6" s="343" customFormat="1" x14ac:dyDescent="0.3">
      <c r="A3996" s="154"/>
      <c r="B3996" s="10"/>
      <c r="C3996"/>
      <c r="D3996" s="66"/>
      <c r="E3996"/>
      <c r="F3996"/>
    </row>
    <row r="3997" spans="1:6" s="343" customFormat="1" x14ac:dyDescent="0.3">
      <c r="A3997" s="154"/>
      <c r="B3997" s="10"/>
      <c r="C3997"/>
      <c r="D3997" s="66"/>
      <c r="E3997"/>
      <c r="F3997"/>
    </row>
    <row r="3998" spans="1:6" s="343" customFormat="1" x14ac:dyDescent="0.3">
      <c r="A3998" s="154"/>
      <c r="B3998" s="10"/>
      <c r="C3998"/>
      <c r="D3998" s="66"/>
      <c r="E3998"/>
      <c r="F3998"/>
    </row>
    <row r="3999" spans="1:6" s="343" customFormat="1" x14ac:dyDescent="0.3">
      <c r="A3999" s="154"/>
      <c r="B3999" s="10"/>
      <c r="C3999"/>
      <c r="D3999" s="66"/>
      <c r="E3999"/>
      <c r="F3999"/>
    </row>
    <row r="4000" spans="1:6" s="343" customFormat="1" x14ac:dyDescent="0.3">
      <c r="A4000" s="154"/>
      <c r="B4000" s="10"/>
      <c r="C4000"/>
      <c r="D4000" s="66"/>
      <c r="E4000"/>
      <c r="F4000"/>
    </row>
    <row r="4001" spans="1:6" s="343" customFormat="1" x14ac:dyDescent="0.3">
      <c r="A4001" s="154"/>
      <c r="B4001" s="10"/>
      <c r="C4001"/>
      <c r="D4001" s="66"/>
      <c r="E4001"/>
      <c r="F4001"/>
    </row>
    <row r="4002" spans="1:6" s="343" customFormat="1" x14ac:dyDescent="0.3">
      <c r="A4002" s="154"/>
      <c r="B4002" s="10"/>
      <c r="C4002"/>
      <c r="D4002" s="66"/>
      <c r="E4002"/>
      <c r="F4002"/>
    </row>
    <row r="4003" spans="1:6" s="343" customFormat="1" x14ac:dyDescent="0.3">
      <c r="A4003" s="154"/>
      <c r="B4003" s="10"/>
      <c r="C4003"/>
      <c r="D4003" s="66"/>
      <c r="E4003"/>
      <c r="F4003"/>
    </row>
    <row r="4004" spans="1:6" s="343" customFormat="1" x14ac:dyDescent="0.3">
      <c r="A4004" s="154"/>
      <c r="B4004" s="10"/>
      <c r="C4004"/>
      <c r="D4004" s="66"/>
      <c r="E4004"/>
      <c r="F4004"/>
    </row>
    <row r="4005" spans="1:6" s="343" customFormat="1" x14ac:dyDescent="0.3">
      <c r="A4005" s="154"/>
      <c r="B4005" s="10"/>
      <c r="C4005"/>
      <c r="D4005" s="66"/>
      <c r="E4005"/>
      <c r="F4005"/>
    </row>
    <row r="4006" spans="1:6" s="343" customFormat="1" x14ac:dyDescent="0.3">
      <c r="A4006" s="154"/>
      <c r="B4006" s="10"/>
      <c r="C4006"/>
      <c r="D4006" s="66"/>
      <c r="E4006"/>
      <c r="F4006"/>
    </row>
    <row r="4007" spans="1:6" s="343" customFormat="1" x14ac:dyDescent="0.3">
      <c r="A4007" s="154"/>
      <c r="B4007" s="10"/>
      <c r="C4007"/>
      <c r="D4007" s="66"/>
      <c r="E4007"/>
      <c r="F4007"/>
    </row>
    <row r="4008" spans="1:6" s="343" customFormat="1" x14ac:dyDescent="0.3">
      <c r="A4008" s="154"/>
      <c r="B4008" s="10"/>
      <c r="C4008"/>
      <c r="D4008" s="66"/>
      <c r="E4008"/>
      <c r="F4008"/>
    </row>
    <row r="4009" spans="1:6" s="343" customFormat="1" x14ac:dyDescent="0.3">
      <c r="A4009" s="154"/>
      <c r="B4009" s="10"/>
      <c r="C4009"/>
      <c r="D4009" s="66"/>
      <c r="E4009"/>
      <c r="F4009"/>
    </row>
    <row r="4010" spans="1:6" s="343" customFormat="1" x14ac:dyDescent="0.3">
      <c r="A4010" s="154"/>
      <c r="B4010" s="10"/>
      <c r="C4010"/>
      <c r="D4010" s="66"/>
      <c r="E4010"/>
      <c r="F4010"/>
    </row>
    <row r="4011" spans="1:6" s="343" customFormat="1" x14ac:dyDescent="0.3">
      <c r="A4011" s="154"/>
      <c r="B4011" s="10"/>
      <c r="C4011"/>
      <c r="D4011" s="66"/>
      <c r="E4011"/>
      <c r="F4011"/>
    </row>
    <row r="4012" spans="1:6" s="343" customFormat="1" x14ac:dyDescent="0.3">
      <c r="A4012" s="154"/>
      <c r="B4012" s="10"/>
      <c r="C4012"/>
      <c r="D4012" s="66"/>
      <c r="E4012"/>
      <c r="F4012"/>
    </row>
    <row r="4013" spans="1:6" s="343" customFormat="1" x14ac:dyDescent="0.3">
      <c r="A4013" s="154"/>
      <c r="B4013" s="10"/>
      <c r="C4013"/>
      <c r="D4013" s="66"/>
      <c r="E4013"/>
      <c r="F4013"/>
    </row>
    <row r="4014" spans="1:6" s="343" customFormat="1" x14ac:dyDescent="0.3">
      <c r="A4014" s="154"/>
      <c r="B4014" s="10"/>
      <c r="C4014"/>
      <c r="D4014" s="66"/>
      <c r="E4014"/>
      <c r="F4014"/>
    </row>
    <row r="4015" spans="1:6" s="343" customFormat="1" x14ac:dyDescent="0.3">
      <c r="A4015" s="154"/>
      <c r="B4015" s="10"/>
      <c r="C4015"/>
      <c r="D4015" s="66"/>
      <c r="E4015"/>
      <c r="F4015"/>
    </row>
    <row r="4016" spans="1:6" s="343" customFormat="1" x14ac:dyDescent="0.3">
      <c r="A4016" s="154"/>
      <c r="B4016" s="10"/>
      <c r="C4016"/>
      <c r="D4016" s="66"/>
      <c r="E4016"/>
      <c r="F4016"/>
    </row>
    <row r="4017" spans="1:6" s="343" customFormat="1" x14ac:dyDescent="0.3">
      <c r="A4017" s="154"/>
      <c r="B4017" s="10"/>
      <c r="C4017"/>
      <c r="D4017" s="66"/>
      <c r="E4017"/>
      <c r="F4017"/>
    </row>
    <row r="4018" spans="1:6" s="343" customFormat="1" x14ac:dyDescent="0.3">
      <c r="A4018" s="154"/>
      <c r="B4018" s="10"/>
      <c r="C4018"/>
      <c r="D4018" s="66"/>
      <c r="E4018"/>
      <c r="F4018"/>
    </row>
    <row r="4019" spans="1:6" s="343" customFormat="1" x14ac:dyDescent="0.3">
      <c r="A4019" s="154"/>
      <c r="B4019" s="10"/>
      <c r="C4019"/>
      <c r="D4019" s="66"/>
      <c r="E4019"/>
      <c r="F4019"/>
    </row>
    <row r="4020" spans="1:6" s="343" customFormat="1" x14ac:dyDescent="0.3">
      <c r="A4020" s="154"/>
      <c r="B4020" s="10"/>
      <c r="C4020"/>
      <c r="D4020" s="66"/>
      <c r="E4020"/>
      <c r="F4020"/>
    </row>
    <row r="4021" spans="1:6" s="343" customFormat="1" x14ac:dyDescent="0.3">
      <c r="A4021" s="154"/>
      <c r="B4021" s="10"/>
      <c r="C4021"/>
      <c r="D4021" s="66"/>
      <c r="E4021"/>
      <c r="F4021"/>
    </row>
    <row r="4022" spans="1:6" s="343" customFormat="1" x14ac:dyDescent="0.3">
      <c r="A4022" s="154"/>
      <c r="B4022" s="10"/>
      <c r="C4022"/>
      <c r="D4022" s="66"/>
      <c r="E4022"/>
      <c r="F4022"/>
    </row>
    <row r="4023" spans="1:6" s="343" customFormat="1" x14ac:dyDescent="0.3">
      <c r="A4023" s="154"/>
      <c r="B4023" s="10"/>
      <c r="C4023"/>
      <c r="D4023" s="66"/>
      <c r="E4023"/>
      <c r="F4023"/>
    </row>
    <row r="4024" spans="1:6" s="343" customFormat="1" x14ac:dyDescent="0.3">
      <c r="A4024" s="154"/>
      <c r="B4024" s="10"/>
      <c r="C4024"/>
      <c r="D4024" s="66"/>
      <c r="E4024"/>
      <c r="F4024"/>
    </row>
    <row r="4025" spans="1:6" s="343" customFormat="1" x14ac:dyDescent="0.3">
      <c r="A4025" s="154"/>
      <c r="B4025" s="10"/>
      <c r="C4025"/>
      <c r="D4025" s="66"/>
      <c r="E4025"/>
      <c r="F4025"/>
    </row>
    <row r="4026" spans="1:6" s="343" customFormat="1" x14ac:dyDescent="0.3">
      <c r="A4026" s="154"/>
      <c r="B4026" s="10"/>
      <c r="C4026"/>
      <c r="D4026" s="66"/>
      <c r="E4026"/>
      <c r="F4026"/>
    </row>
    <row r="4027" spans="1:6" s="343" customFormat="1" x14ac:dyDescent="0.3">
      <c r="A4027" s="154"/>
      <c r="B4027" s="10"/>
      <c r="C4027"/>
      <c r="D4027" s="66"/>
      <c r="E4027"/>
      <c r="F4027"/>
    </row>
    <row r="4028" spans="1:6" s="343" customFormat="1" x14ac:dyDescent="0.3">
      <c r="A4028" s="154"/>
      <c r="B4028" s="10"/>
      <c r="C4028"/>
      <c r="D4028" s="66"/>
      <c r="E4028"/>
      <c r="F4028"/>
    </row>
    <row r="4029" spans="1:6" s="343" customFormat="1" ht="10.5" customHeight="1" x14ac:dyDescent="0.3">
      <c r="A4029" s="154"/>
      <c r="B4029" s="10"/>
      <c r="C4029"/>
      <c r="D4029" s="66"/>
      <c r="E4029"/>
      <c r="F4029"/>
    </row>
    <row r="4030" spans="1:6" s="343" customFormat="1" ht="10.5" customHeight="1" x14ac:dyDescent="0.3">
      <c r="A4030" s="154"/>
      <c r="B4030" s="10"/>
      <c r="C4030"/>
      <c r="D4030" s="66"/>
      <c r="E4030"/>
      <c r="F4030"/>
    </row>
    <row r="4031" spans="1:6" s="343" customFormat="1" ht="10.5" customHeight="1" x14ac:dyDescent="0.3">
      <c r="A4031" s="154"/>
      <c r="B4031" s="10"/>
      <c r="C4031"/>
      <c r="D4031" s="66"/>
      <c r="E4031"/>
      <c r="F4031"/>
    </row>
    <row r="4032" spans="1:6" s="343" customFormat="1" ht="18" customHeight="1" x14ac:dyDescent="0.3">
      <c r="A4032" s="154"/>
      <c r="B4032" s="10"/>
      <c r="C4032"/>
      <c r="D4032" s="66"/>
      <c r="E4032"/>
      <c r="F4032"/>
    </row>
    <row r="4033" spans="1:6" s="343" customFormat="1" x14ac:dyDescent="0.3">
      <c r="A4033" s="154"/>
      <c r="B4033" s="10"/>
      <c r="C4033"/>
      <c r="D4033" s="66"/>
      <c r="E4033"/>
      <c r="F4033"/>
    </row>
    <row r="4034" spans="1:6" s="343" customFormat="1" x14ac:dyDescent="0.3">
      <c r="A4034" s="154"/>
      <c r="B4034" s="10"/>
      <c r="C4034"/>
      <c r="D4034" s="66"/>
      <c r="E4034"/>
      <c r="F4034"/>
    </row>
    <row r="4035" spans="1:6" s="343" customFormat="1" x14ac:dyDescent="0.3">
      <c r="A4035" s="154"/>
      <c r="B4035" s="10"/>
      <c r="C4035"/>
      <c r="D4035" s="66"/>
      <c r="E4035"/>
      <c r="F4035"/>
    </row>
    <row r="4036" spans="1:6" s="343" customFormat="1" x14ac:dyDescent="0.3">
      <c r="A4036" s="154"/>
      <c r="B4036" s="10"/>
      <c r="C4036"/>
      <c r="D4036" s="66"/>
      <c r="E4036"/>
      <c r="F4036"/>
    </row>
    <row r="4037" spans="1:6" s="148" customFormat="1" x14ac:dyDescent="0.3">
      <c r="A4037" s="154"/>
      <c r="B4037" s="10"/>
      <c r="C4037"/>
      <c r="D4037" s="66"/>
      <c r="E4037"/>
      <c r="F4037"/>
    </row>
    <row r="4038" spans="1:6" s="148" customFormat="1" x14ac:dyDescent="0.3">
      <c r="A4038" s="154"/>
      <c r="B4038" s="10"/>
      <c r="C4038"/>
      <c r="D4038" s="66"/>
      <c r="E4038"/>
      <c r="F4038"/>
    </row>
    <row r="4039" spans="1:6" s="148" customFormat="1" x14ac:dyDescent="0.3">
      <c r="A4039" s="154"/>
      <c r="B4039" s="10"/>
      <c r="C4039"/>
      <c r="D4039" s="66"/>
      <c r="E4039"/>
      <c r="F4039"/>
    </row>
    <row r="4040" spans="1:6" s="343" customFormat="1" x14ac:dyDescent="0.3">
      <c r="A4040" s="154"/>
      <c r="B4040" s="10"/>
      <c r="C4040"/>
      <c r="D4040" s="66"/>
      <c r="E4040"/>
      <c r="F4040"/>
    </row>
    <row r="4041" spans="1:6" s="343" customFormat="1" x14ac:dyDescent="0.3">
      <c r="A4041" s="154"/>
      <c r="B4041" s="10"/>
      <c r="C4041"/>
      <c r="D4041" s="66"/>
      <c r="E4041"/>
      <c r="F4041"/>
    </row>
    <row r="4042" spans="1:6" s="343" customFormat="1" x14ac:dyDescent="0.3">
      <c r="A4042" s="154"/>
      <c r="B4042" s="10"/>
      <c r="C4042"/>
      <c r="D4042" s="66"/>
      <c r="E4042"/>
      <c r="F4042"/>
    </row>
    <row r="4043" spans="1:6" s="343" customFormat="1" ht="29.25" customHeight="1" x14ac:dyDescent="0.3">
      <c r="A4043" s="154"/>
      <c r="B4043" s="10"/>
      <c r="C4043"/>
      <c r="D4043" s="66"/>
      <c r="E4043"/>
      <c r="F4043"/>
    </row>
    <row r="4044" spans="1:6" s="343" customFormat="1" x14ac:dyDescent="0.3">
      <c r="A4044" s="154"/>
      <c r="B4044" s="10"/>
      <c r="C4044"/>
      <c r="D4044" s="66"/>
      <c r="E4044"/>
      <c r="F4044"/>
    </row>
    <row r="4045" spans="1:6" s="343" customFormat="1" ht="12" customHeight="1" x14ac:dyDescent="0.3">
      <c r="A4045" s="154"/>
      <c r="B4045" s="10"/>
      <c r="C4045"/>
      <c r="D4045" s="66"/>
      <c r="E4045"/>
      <c r="F4045"/>
    </row>
    <row r="4046" spans="1:6" s="343" customFormat="1" ht="12" customHeight="1" x14ac:dyDescent="0.3">
      <c r="A4046" s="154"/>
      <c r="B4046" s="10"/>
      <c r="C4046"/>
      <c r="D4046" s="66"/>
      <c r="E4046"/>
      <c r="F4046"/>
    </row>
    <row r="4047" spans="1:6" s="343" customFormat="1" x14ac:dyDescent="0.3">
      <c r="A4047" s="154"/>
      <c r="B4047" s="10"/>
      <c r="C4047"/>
      <c r="D4047" s="66"/>
      <c r="E4047"/>
      <c r="F4047"/>
    </row>
    <row r="4048" spans="1:6" s="343" customFormat="1" x14ac:dyDescent="0.3">
      <c r="A4048" s="154"/>
      <c r="B4048" s="10"/>
      <c r="C4048"/>
      <c r="D4048" s="66"/>
      <c r="E4048"/>
      <c r="F4048"/>
    </row>
    <row r="4049" spans="1:6" s="343" customFormat="1" x14ac:dyDescent="0.3">
      <c r="A4049" s="154"/>
      <c r="B4049" s="10"/>
      <c r="C4049"/>
      <c r="D4049" s="66"/>
      <c r="E4049"/>
      <c r="F4049"/>
    </row>
    <row r="4050" spans="1:6" s="343" customFormat="1" x14ac:dyDescent="0.3">
      <c r="A4050" s="154"/>
      <c r="B4050" s="10"/>
      <c r="C4050"/>
      <c r="D4050" s="66"/>
      <c r="E4050"/>
      <c r="F4050"/>
    </row>
    <row r="4051" spans="1:6" s="343" customFormat="1" x14ac:dyDescent="0.3">
      <c r="A4051" s="154"/>
      <c r="B4051" s="10"/>
      <c r="C4051"/>
      <c r="D4051" s="66"/>
      <c r="E4051"/>
      <c r="F4051"/>
    </row>
    <row r="4052" spans="1:6" s="148" customFormat="1" x14ac:dyDescent="0.3">
      <c r="A4052" s="154"/>
      <c r="B4052" s="10"/>
      <c r="C4052"/>
      <c r="D4052" s="66"/>
      <c r="E4052"/>
      <c r="F4052"/>
    </row>
    <row r="4055" spans="1:6" s="343" customFormat="1" x14ac:dyDescent="0.3">
      <c r="A4055" s="154"/>
      <c r="B4055" s="10"/>
      <c r="C4055"/>
      <c r="D4055" s="66"/>
      <c r="E4055"/>
      <c r="F4055"/>
    </row>
    <row r="4056" spans="1:6" s="343" customFormat="1" x14ac:dyDescent="0.3">
      <c r="A4056" s="154"/>
      <c r="B4056" s="10"/>
      <c r="C4056"/>
      <c r="D4056" s="66"/>
      <c r="E4056"/>
      <c r="F4056"/>
    </row>
    <row r="4057" spans="1:6" s="343" customFormat="1" x14ac:dyDescent="0.3">
      <c r="A4057" s="154"/>
      <c r="B4057" s="10"/>
      <c r="C4057"/>
      <c r="D4057" s="66"/>
      <c r="E4057"/>
      <c r="F4057"/>
    </row>
    <row r="4058" spans="1:6" s="343" customFormat="1" ht="22.5" customHeight="1" x14ac:dyDescent="0.3">
      <c r="A4058" s="154"/>
      <c r="B4058" s="10"/>
      <c r="C4058"/>
      <c r="D4058" s="66"/>
      <c r="E4058"/>
      <c r="F4058"/>
    </row>
    <row r="4059" spans="1:6" s="343" customFormat="1" x14ac:dyDescent="0.3">
      <c r="A4059" s="154"/>
      <c r="B4059" s="10"/>
      <c r="C4059"/>
      <c r="D4059" s="66"/>
      <c r="E4059"/>
      <c r="F4059"/>
    </row>
    <row r="4060" spans="1:6" s="343" customFormat="1" ht="15" customHeight="1" x14ac:dyDescent="0.3">
      <c r="A4060" s="154"/>
      <c r="B4060" s="10"/>
      <c r="C4060"/>
      <c r="D4060" s="66"/>
      <c r="E4060"/>
      <c r="F4060"/>
    </row>
    <row r="4061" spans="1:6" s="343" customFormat="1" x14ac:dyDescent="0.3">
      <c r="A4061" s="154"/>
      <c r="B4061" s="10"/>
      <c r="C4061"/>
      <c r="D4061" s="66"/>
      <c r="E4061"/>
      <c r="F4061"/>
    </row>
    <row r="4062" spans="1:6" s="343" customFormat="1" x14ac:dyDescent="0.3">
      <c r="A4062" s="154"/>
      <c r="B4062" s="10"/>
      <c r="C4062"/>
      <c r="D4062" s="66"/>
      <c r="E4062"/>
      <c r="F4062"/>
    </row>
    <row r="4063" spans="1:6" s="343" customFormat="1" x14ac:dyDescent="0.3">
      <c r="A4063" s="154"/>
      <c r="B4063" s="10"/>
      <c r="C4063"/>
      <c r="D4063" s="66"/>
      <c r="E4063"/>
      <c r="F4063"/>
    </row>
    <row r="4064" spans="1:6" s="343" customFormat="1" x14ac:dyDescent="0.3">
      <c r="A4064" s="154"/>
      <c r="B4064" s="10"/>
      <c r="C4064"/>
      <c r="D4064" s="66"/>
      <c r="E4064"/>
      <c r="F4064"/>
    </row>
    <row r="4065" spans="1:6" s="343" customFormat="1" x14ac:dyDescent="0.3">
      <c r="A4065" s="154"/>
      <c r="B4065" s="10"/>
      <c r="C4065"/>
      <c r="D4065" s="66"/>
      <c r="E4065"/>
      <c r="F4065"/>
    </row>
    <row r="4066" spans="1:6" s="343" customFormat="1" x14ac:dyDescent="0.3">
      <c r="A4066" s="154"/>
      <c r="B4066" s="10"/>
      <c r="C4066"/>
      <c r="D4066" s="66"/>
      <c r="E4066"/>
      <c r="F4066"/>
    </row>
    <row r="4067" spans="1:6" s="343" customFormat="1" x14ac:dyDescent="0.3">
      <c r="A4067" s="154"/>
      <c r="B4067" s="10"/>
      <c r="C4067"/>
      <c r="D4067" s="66"/>
      <c r="E4067"/>
      <c r="F4067"/>
    </row>
    <row r="4068" spans="1:6" s="343" customFormat="1" x14ac:dyDescent="0.3">
      <c r="A4068" s="154"/>
      <c r="B4068" s="10"/>
      <c r="C4068"/>
      <c r="D4068" s="66"/>
      <c r="E4068"/>
      <c r="F4068"/>
    </row>
    <row r="4069" spans="1:6" s="343" customFormat="1" x14ac:dyDescent="0.3">
      <c r="A4069" s="154"/>
      <c r="B4069" s="10"/>
      <c r="C4069"/>
      <c r="D4069" s="66"/>
      <c r="E4069"/>
      <c r="F4069"/>
    </row>
    <row r="4070" spans="1:6" s="343" customFormat="1" x14ac:dyDescent="0.3">
      <c r="A4070" s="154"/>
      <c r="B4070" s="10"/>
      <c r="C4070"/>
      <c r="D4070" s="66"/>
      <c r="E4070"/>
      <c r="F4070"/>
    </row>
    <row r="4071" spans="1:6" s="343" customFormat="1" x14ac:dyDescent="0.3">
      <c r="A4071" s="154"/>
      <c r="B4071" s="10"/>
      <c r="C4071"/>
      <c r="D4071" s="66"/>
      <c r="E4071"/>
      <c r="F4071"/>
    </row>
    <row r="4072" spans="1:6" s="343" customFormat="1" x14ac:dyDescent="0.3">
      <c r="A4072" s="154"/>
      <c r="B4072" s="10"/>
      <c r="C4072"/>
      <c r="D4072" s="66"/>
      <c r="E4072"/>
      <c r="F4072"/>
    </row>
    <row r="4073" spans="1:6" s="343" customFormat="1" x14ac:dyDescent="0.3">
      <c r="A4073" s="154"/>
      <c r="B4073" s="10"/>
      <c r="C4073"/>
      <c r="D4073" s="66"/>
      <c r="E4073"/>
      <c r="F4073"/>
    </row>
    <row r="4074" spans="1:6" s="343" customFormat="1" x14ac:dyDescent="0.3">
      <c r="A4074" s="154"/>
      <c r="B4074" s="10"/>
      <c r="C4074"/>
      <c r="D4074" s="66"/>
      <c r="E4074"/>
      <c r="F4074"/>
    </row>
    <row r="4075" spans="1:6" s="343" customFormat="1" x14ac:dyDescent="0.3">
      <c r="A4075" s="154"/>
      <c r="B4075" s="10"/>
      <c r="C4075"/>
      <c r="D4075" s="66"/>
      <c r="E4075"/>
      <c r="F4075"/>
    </row>
    <row r="4076" spans="1:6" s="343" customFormat="1" x14ac:dyDescent="0.3">
      <c r="A4076" s="154"/>
      <c r="B4076" s="10"/>
      <c r="C4076"/>
      <c r="D4076" s="66"/>
      <c r="E4076"/>
      <c r="F4076"/>
    </row>
    <row r="4077" spans="1:6" s="343" customFormat="1" x14ac:dyDescent="0.3">
      <c r="A4077" s="154"/>
      <c r="B4077" s="10"/>
      <c r="C4077"/>
      <c r="D4077" s="66"/>
      <c r="E4077"/>
      <c r="F4077"/>
    </row>
    <row r="4078" spans="1:6" s="343" customFormat="1" x14ac:dyDescent="0.3">
      <c r="A4078" s="154"/>
      <c r="B4078" s="10"/>
      <c r="C4078"/>
      <c r="D4078" s="66"/>
      <c r="E4078"/>
      <c r="F4078"/>
    </row>
    <row r="4079" spans="1:6" s="343" customFormat="1" x14ac:dyDescent="0.3">
      <c r="A4079" s="154"/>
      <c r="B4079" s="10"/>
      <c r="C4079"/>
      <c r="D4079" s="66"/>
      <c r="E4079"/>
      <c r="F4079"/>
    </row>
    <row r="4080" spans="1:6" s="343" customFormat="1" x14ac:dyDescent="0.3">
      <c r="A4080" s="154"/>
      <c r="B4080" s="10"/>
      <c r="C4080"/>
      <c r="D4080" s="66"/>
      <c r="E4080"/>
      <c r="F4080"/>
    </row>
    <row r="4081" spans="1:6" s="343" customFormat="1" x14ac:dyDescent="0.3">
      <c r="A4081" s="154"/>
      <c r="B4081" s="10"/>
      <c r="C4081"/>
      <c r="D4081" s="66"/>
      <c r="E4081"/>
      <c r="F4081"/>
    </row>
    <row r="4082" spans="1:6" s="343" customFormat="1" x14ac:dyDescent="0.3">
      <c r="A4082" s="154"/>
      <c r="B4082" s="10"/>
      <c r="C4082"/>
      <c r="D4082" s="66"/>
      <c r="E4082"/>
      <c r="F4082"/>
    </row>
    <row r="4083" spans="1:6" s="343" customFormat="1" x14ac:dyDescent="0.3">
      <c r="A4083" s="154"/>
      <c r="B4083" s="10"/>
      <c r="C4083"/>
      <c r="D4083" s="66"/>
      <c r="E4083"/>
      <c r="F4083"/>
    </row>
    <row r="4084" spans="1:6" s="343" customFormat="1" x14ac:dyDescent="0.3">
      <c r="A4084" s="154"/>
      <c r="B4084" s="10"/>
      <c r="C4084"/>
      <c r="D4084" s="66"/>
      <c r="E4084"/>
      <c r="F4084"/>
    </row>
    <row r="4085" spans="1:6" s="343" customFormat="1" x14ac:dyDescent="0.3">
      <c r="A4085" s="154"/>
      <c r="B4085" s="10"/>
      <c r="C4085"/>
      <c r="D4085" s="66"/>
      <c r="E4085"/>
      <c r="F4085"/>
    </row>
    <row r="4086" spans="1:6" s="343" customFormat="1" x14ac:dyDescent="0.3">
      <c r="A4086" s="154"/>
      <c r="B4086" s="10"/>
      <c r="C4086"/>
      <c r="D4086" s="66"/>
      <c r="E4086"/>
      <c r="F4086"/>
    </row>
    <row r="4087" spans="1:6" s="343" customFormat="1" x14ac:dyDescent="0.3">
      <c r="A4087" s="154"/>
      <c r="B4087" s="10"/>
      <c r="C4087"/>
      <c r="D4087" s="66"/>
      <c r="E4087"/>
      <c r="F4087"/>
    </row>
    <row r="4088" spans="1:6" s="343" customFormat="1" x14ac:dyDescent="0.3">
      <c r="A4088" s="154"/>
      <c r="B4088" s="10"/>
      <c r="C4088"/>
      <c r="D4088" s="66"/>
      <c r="E4088"/>
      <c r="F4088"/>
    </row>
    <row r="4089" spans="1:6" s="343" customFormat="1" x14ac:dyDescent="0.3">
      <c r="A4089" s="154"/>
      <c r="B4089" s="10"/>
      <c r="C4089"/>
      <c r="D4089" s="66"/>
      <c r="E4089"/>
      <c r="F4089"/>
    </row>
    <row r="4090" spans="1:6" s="343" customFormat="1" x14ac:dyDescent="0.3">
      <c r="A4090" s="154"/>
      <c r="B4090" s="10"/>
      <c r="C4090"/>
      <c r="D4090" s="66"/>
      <c r="E4090"/>
      <c r="F4090"/>
    </row>
    <row r="4091" spans="1:6" s="343" customFormat="1" x14ac:dyDescent="0.3">
      <c r="A4091" s="154"/>
      <c r="B4091" s="10"/>
      <c r="C4091"/>
      <c r="D4091" s="66"/>
      <c r="E4091"/>
      <c r="F4091"/>
    </row>
    <row r="4092" spans="1:6" s="343" customFormat="1" x14ac:dyDescent="0.3">
      <c r="A4092" s="154"/>
      <c r="B4092" s="10"/>
      <c r="C4092"/>
      <c r="D4092" s="66"/>
      <c r="E4092"/>
      <c r="F4092"/>
    </row>
    <row r="4093" spans="1:6" s="343" customFormat="1" x14ac:dyDescent="0.3">
      <c r="A4093" s="154"/>
      <c r="B4093" s="10"/>
      <c r="C4093"/>
      <c r="D4093" s="66"/>
      <c r="E4093"/>
      <c r="F4093"/>
    </row>
    <row r="4094" spans="1:6" s="343" customFormat="1" x14ac:dyDescent="0.3">
      <c r="A4094" s="154"/>
      <c r="B4094" s="10"/>
      <c r="C4094"/>
      <c r="D4094" s="66"/>
      <c r="E4094"/>
      <c r="F4094"/>
    </row>
    <row r="4095" spans="1:6" s="343" customFormat="1" x14ac:dyDescent="0.3">
      <c r="A4095" s="154"/>
      <c r="B4095" s="10"/>
      <c r="C4095"/>
      <c r="D4095" s="66"/>
      <c r="E4095"/>
      <c r="F4095"/>
    </row>
    <row r="4096" spans="1:6" s="343" customFormat="1" ht="18" customHeight="1" x14ac:dyDescent="0.3">
      <c r="A4096" s="154"/>
      <c r="B4096" s="10"/>
      <c r="C4096"/>
      <c r="D4096" s="66"/>
      <c r="E4096"/>
      <c r="F4096"/>
    </row>
    <row r="4097" spans="1:6" s="343" customFormat="1" ht="18" customHeight="1" x14ac:dyDescent="0.3">
      <c r="A4097" s="154"/>
      <c r="B4097" s="10"/>
      <c r="C4097"/>
      <c r="D4097" s="66"/>
      <c r="E4097"/>
      <c r="F4097"/>
    </row>
    <row r="4098" spans="1:6" s="343" customFormat="1" x14ac:dyDescent="0.3">
      <c r="A4098" s="154"/>
      <c r="B4098" s="10"/>
      <c r="C4098"/>
      <c r="D4098" s="66"/>
      <c r="E4098"/>
      <c r="F4098"/>
    </row>
    <row r="4099" spans="1:6" s="343" customFormat="1" x14ac:dyDescent="0.3">
      <c r="A4099" s="154"/>
      <c r="B4099" s="10"/>
      <c r="C4099"/>
      <c r="D4099" s="66"/>
      <c r="E4099"/>
      <c r="F4099"/>
    </row>
    <row r="4100" spans="1:6" s="343" customFormat="1" x14ac:dyDescent="0.3">
      <c r="A4100" s="154"/>
      <c r="B4100" s="10"/>
      <c r="C4100"/>
      <c r="D4100" s="66"/>
      <c r="E4100"/>
      <c r="F4100"/>
    </row>
    <row r="4101" spans="1:6" s="343" customFormat="1" x14ac:dyDescent="0.3">
      <c r="A4101" s="154"/>
      <c r="B4101" s="10"/>
      <c r="C4101"/>
      <c r="D4101" s="66"/>
      <c r="E4101"/>
      <c r="F4101"/>
    </row>
    <row r="4102" spans="1:6" s="343" customFormat="1" x14ac:dyDescent="0.3">
      <c r="A4102" s="154"/>
      <c r="B4102" s="10"/>
      <c r="C4102"/>
      <c r="D4102" s="66"/>
      <c r="E4102"/>
      <c r="F4102"/>
    </row>
    <row r="4103" spans="1:6" s="148" customFormat="1" x14ac:dyDescent="0.3">
      <c r="A4103" s="154"/>
      <c r="B4103" s="10"/>
      <c r="C4103"/>
      <c r="D4103" s="66"/>
      <c r="E4103"/>
      <c r="F4103"/>
    </row>
    <row r="4104" spans="1:6" s="148" customFormat="1" x14ac:dyDescent="0.3">
      <c r="A4104" s="154"/>
      <c r="B4104" s="10"/>
      <c r="C4104"/>
      <c r="D4104" s="66"/>
      <c r="E4104"/>
      <c r="F4104"/>
    </row>
    <row r="4105" spans="1:6" s="148" customFormat="1" x14ac:dyDescent="0.3">
      <c r="A4105" s="154"/>
      <c r="B4105" s="10"/>
      <c r="C4105"/>
      <c r="D4105" s="66"/>
      <c r="E4105"/>
      <c r="F4105"/>
    </row>
    <row r="4106" spans="1:6" s="343" customFormat="1" x14ac:dyDescent="0.3">
      <c r="A4106" s="154"/>
      <c r="B4106" s="10"/>
      <c r="C4106"/>
      <c r="D4106" s="66"/>
      <c r="E4106"/>
      <c r="F4106"/>
    </row>
    <row r="4107" spans="1:6" s="343" customFormat="1" x14ac:dyDescent="0.3">
      <c r="A4107" s="154"/>
      <c r="B4107" s="10"/>
      <c r="C4107"/>
      <c r="D4107" s="66"/>
      <c r="E4107"/>
      <c r="F4107"/>
    </row>
    <row r="4108" spans="1:6" s="343" customFormat="1" x14ac:dyDescent="0.3">
      <c r="A4108" s="154"/>
      <c r="B4108" s="10"/>
      <c r="C4108"/>
      <c r="D4108" s="66"/>
      <c r="E4108"/>
      <c r="F4108"/>
    </row>
    <row r="4109" spans="1:6" s="343" customFormat="1" ht="22.5" customHeight="1" x14ac:dyDescent="0.3">
      <c r="A4109" s="154"/>
      <c r="B4109" s="10"/>
      <c r="C4109"/>
      <c r="D4109" s="66"/>
      <c r="E4109"/>
      <c r="F4109"/>
    </row>
    <row r="4110" spans="1:6" s="343" customFormat="1" x14ac:dyDescent="0.3">
      <c r="A4110" s="154"/>
      <c r="B4110" s="10"/>
      <c r="C4110"/>
      <c r="D4110" s="66"/>
      <c r="E4110"/>
      <c r="F4110"/>
    </row>
    <row r="4111" spans="1:6" s="343" customFormat="1" ht="15" customHeight="1" x14ac:dyDescent="0.3">
      <c r="A4111" s="154"/>
      <c r="B4111" s="10"/>
      <c r="C4111"/>
      <c r="D4111" s="66"/>
      <c r="E4111"/>
      <c r="F4111"/>
    </row>
    <row r="4112" spans="1:6" s="343" customFormat="1" x14ac:dyDescent="0.3">
      <c r="A4112" s="154"/>
      <c r="B4112" s="10"/>
      <c r="C4112"/>
      <c r="D4112" s="66"/>
      <c r="E4112"/>
      <c r="F4112"/>
    </row>
    <row r="4113" spans="1:6" s="343" customFormat="1" x14ac:dyDescent="0.3">
      <c r="A4113" s="154"/>
      <c r="B4113" s="10"/>
      <c r="C4113"/>
      <c r="D4113" s="66"/>
      <c r="E4113"/>
      <c r="F4113"/>
    </row>
    <row r="4114" spans="1:6" s="343" customFormat="1" x14ac:dyDescent="0.3">
      <c r="A4114" s="154"/>
      <c r="B4114" s="10"/>
      <c r="C4114"/>
      <c r="D4114" s="66"/>
      <c r="E4114"/>
      <c r="F4114"/>
    </row>
    <row r="4115" spans="1:6" s="343" customFormat="1" x14ac:dyDescent="0.3">
      <c r="A4115" s="154"/>
      <c r="B4115" s="10"/>
      <c r="C4115"/>
      <c r="D4115" s="66"/>
      <c r="E4115"/>
      <c r="F4115"/>
    </row>
    <row r="4116" spans="1:6" s="343" customFormat="1" x14ac:dyDescent="0.3">
      <c r="A4116" s="154"/>
      <c r="B4116" s="10"/>
      <c r="C4116"/>
      <c r="D4116" s="66"/>
      <c r="E4116"/>
      <c r="F4116"/>
    </row>
    <row r="4117" spans="1:6" s="343" customFormat="1" x14ac:dyDescent="0.3">
      <c r="A4117" s="154"/>
      <c r="B4117" s="10"/>
      <c r="C4117"/>
      <c r="D4117" s="66"/>
      <c r="E4117"/>
      <c r="F4117"/>
    </row>
    <row r="4118" spans="1:6" s="343" customFormat="1" x14ac:dyDescent="0.3">
      <c r="A4118" s="154"/>
      <c r="B4118" s="10"/>
      <c r="C4118"/>
      <c r="D4118" s="66"/>
      <c r="E4118"/>
      <c r="F4118"/>
    </row>
    <row r="4119" spans="1:6" s="343" customFormat="1" x14ac:dyDescent="0.3">
      <c r="A4119" s="154"/>
      <c r="B4119" s="10"/>
      <c r="C4119"/>
      <c r="D4119" s="66"/>
      <c r="E4119"/>
      <c r="F4119"/>
    </row>
    <row r="4120" spans="1:6" s="343" customFormat="1" x14ac:dyDescent="0.3">
      <c r="A4120" s="154"/>
      <c r="B4120" s="10"/>
      <c r="C4120"/>
      <c r="D4120" s="66"/>
      <c r="E4120"/>
      <c r="F4120"/>
    </row>
    <row r="4121" spans="1:6" s="343" customFormat="1" x14ac:dyDescent="0.3">
      <c r="A4121" s="154"/>
      <c r="B4121" s="10"/>
      <c r="C4121"/>
      <c r="D4121" s="66"/>
      <c r="E4121"/>
      <c r="F4121"/>
    </row>
    <row r="4122" spans="1:6" s="343" customFormat="1" x14ac:dyDescent="0.3">
      <c r="A4122" s="154"/>
      <c r="B4122" s="10"/>
      <c r="C4122"/>
      <c r="D4122" s="66"/>
      <c r="E4122"/>
      <c r="F4122"/>
    </row>
    <row r="4123" spans="1:6" s="343" customFormat="1" x14ac:dyDescent="0.3">
      <c r="A4123" s="154"/>
      <c r="B4123" s="10"/>
      <c r="C4123"/>
      <c r="D4123" s="66"/>
      <c r="E4123"/>
      <c r="F4123"/>
    </row>
    <row r="4124" spans="1:6" s="343" customFormat="1" x14ac:dyDescent="0.3">
      <c r="A4124" s="154"/>
      <c r="B4124" s="10"/>
      <c r="C4124"/>
      <c r="D4124" s="66"/>
      <c r="E4124"/>
      <c r="F4124"/>
    </row>
    <row r="4125" spans="1:6" s="343" customFormat="1" x14ac:dyDescent="0.3">
      <c r="A4125" s="154"/>
      <c r="B4125" s="10"/>
      <c r="C4125"/>
      <c r="D4125" s="66"/>
      <c r="E4125"/>
      <c r="F4125"/>
    </row>
    <row r="4126" spans="1:6" s="343" customFormat="1" x14ac:dyDescent="0.3">
      <c r="A4126" s="154"/>
      <c r="B4126" s="10"/>
      <c r="C4126"/>
      <c r="D4126" s="66"/>
      <c r="E4126"/>
      <c r="F4126"/>
    </row>
    <row r="4127" spans="1:6" s="343" customFormat="1" x14ac:dyDescent="0.3">
      <c r="A4127" s="154"/>
      <c r="B4127" s="10"/>
      <c r="C4127"/>
      <c r="D4127" s="66"/>
      <c r="E4127"/>
      <c r="F4127"/>
    </row>
    <row r="4128" spans="1:6" s="343" customFormat="1" x14ac:dyDescent="0.3">
      <c r="A4128" s="154"/>
      <c r="B4128" s="10"/>
      <c r="C4128"/>
      <c r="D4128" s="66"/>
      <c r="E4128"/>
      <c r="F4128"/>
    </row>
    <row r="4129" spans="1:6" s="343" customFormat="1" x14ac:dyDescent="0.3">
      <c r="A4129" s="154"/>
      <c r="B4129" s="10"/>
      <c r="C4129"/>
      <c r="D4129" s="66"/>
      <c r="E4129"/>
      <c r="F4129"/>
    </row>
    <row r="4130" spans="1:6" s="343" customFormat="1" x14ac:dyDescent="0.3">
      <c r="A4130" s="154"/>
      <c r="B4130" s="10"/>
      <c r="C4130"/>
      <c r="D4130" s="66"/>
      <c r="E4130"/>
      <c r="F4130"/>
    </row>
    <row r="4131" spans="1:6" s="343" customFormat="1" x14ac:dyDescent="0.3">
      <c r="A4131" s="154"/>
      <c r="B4131" s="10"/>
      <c r="C4131"/>
      <c r="D4131" s="66"/>
      <c r="E4131"/>
      <c r="F4131"/>
    </row>
    <row r="4132" spans="1:6" s="343" customFormat="1" x14ac:dyDescent="0.3">
      <c r="A4132" s="154"/>
      <c r="B4132" s="10"/>
      <c r="C4132"/>
      <c r="D4132" s="66"/>
      <c r="E4132"/>
      <c r="F4132"/>
    </row>
    <row r="4133" spans="1:6" s="343" customFormat="1" x14ac:dyDescent="0.3">
      <c r="A4133" s="154"/>
      <c r="B4133" s="10"/>
      <c r="C4133"/>
      <c r="D4133" s="66"/>
      <c r="E4133"/>
      <c r="F4133"/>
    </row>
    <row r="4134" spans="1:6" s="343" customFormat="1" x14ac:dyDescent="0.3">
      <c r="A4134" s="154"/>
      <c r="B4134" s="10"/>
      <c r="C4134"/>
      <c r="D4134" s="66"/>
      <c r="E4134"/>
      <c r="F4134"/>
    </row>
    <row r="4135" spans="1:6" s="343" customFormat="1" x14ac:dyDescent="0.3">
      <c r="A4135" s="154"/>
      <c r="B4135" s="10"/>
      <c r="C4135"/>
      <c r="D4135" s="66"/>
      <c r="E4135"/>
      <c r="F4135"/>
    </row>
    <row r="4136" spans="1:6" s="343" customFormat="1" x14ac:dyDescent="0.3">
      <c r="A4136" s="154"/>
      <c r="B4136" s="10"/>
      <c r="C4136"/>
      <c r="D4136" s="66"/>
      <c r="E4136"/>
      <c r="F4136"/>
    </row>
    <row r="4137" spans="1:6" s="343" customFormat="1" x14ac:dyDescent="0.3">
      <c r="A4137" s="154"/>
      <c r="B4137" s="10"/>
      <c r="C4137"/>
      <c r="D4137" s="66"/>
      <c r="E4137"/>
      <c r="F4137"/>
    </row>
    <row r="4138" spans="1:6" s="343" customFormat="1" x14ac:dyDescent="0.3">
      <c r="A4138" s="154"/>
      <c r="B4138" s="10"/>
      <c r="C4138"/>
      <c r="D4138" s="66"/>
      <c r="E4138"/>
      <c r="F4138"/>
    </row>
    <row r="4139" spans="1:6" s="343" customFormat="1" x14ac:dyDescent="0.3">
      <c r="A4139" s="154"/>
      <c r="B4139" s="10"/>
      <c r="C4139"/>
      <c r="D4139" s="66"/>
      <c r="E4139"/>
      <c r="F4139"/>
    </row>
    <row r="4140" spans="1:6" s="343" customFormat="1" x14ac:dyDescent="0.3">
      <c r="A4140" s="154"/>
      <c r="B4140" s="10"/>
      <c r="C4140"/>
      <c r="D4140" s="66"/>
      <c r="E4140"/>
      <c r="F4140"/>
    </row>
    <row r="4141" spans="1:6" s="343" customFormat="1" x14ac:dyDescent="0.3">
      <c r="A4141" s="154"/>
      <c r="B4141" s="10"/>
      <c r="C4141"/>
      <c r="D4141" s="66"/>
      <c r="E4141"/>
      <c r="F4141"/>
    </row>
    <row r="4142" spans="1:6" s="343" customFormat="1" x14ac:dyDescent="0.3">
      <c r="A4142" s="154"/>
      <c r="B4142" s="10"/>
      <c r="C4142"/>
      <c r="D4142" s="66"/>
      <c r="E4142"/>
      <c r="F4142"/>
    </row>
    <row r="4143" spans="1:6" s="343" customFormat="1" x14ac:dyDescent="0.3">
      <c r="A4143" s="154"/>
      <c r="B4143" s="10"/>
      <c r="C4143"/>
      <c r="D4143" s="66"/>
      <c r="E4143"/>
      <c r="F4143"/>
    </row>
    <row r="4144" spans="1:6" s="343" customFormat="1" x14ac:dyDescent="0.3">
      <c r="A4144" s="154"/>
      <c r="B4144" s="10"/>
      <c r="C4144"/>
      <c r="D4144" s="66"/>
      <c r="E4144"/>
      <c r="F4144"/>
    </row>
    <row r="4145" spans="1:6" s="343" customFormat="1" x14ac:dyDescent="0.3">
      <c r="A4145" s="154"/>
      <c r="B4145" s="10"/>
      <c r="C4145"/>
      <c r="D4145" s="66"/>
      <c r="E4145"/>
      <c r="F4145"/>
    </row>
    <row r="4146" spans="1:6" s="343" customFormat="1" x14ac:dyDescent="0.3">
      <c r="A4146" s="154"/>
      <c r="B4146" s="10"/>
      <c r="C4146"/>
      <c r="D4146" s="66"/>
      <c r="E4146"/>
      <c r="F4146"/>
    </row>
    <row r="4147" spans="1:6" s="343" customFormat="1" x14ac:dyDescent="0.3">
      <c r="A4147" s="154"/>
      <c r="B4147" s="10"/>
      <c r="C4147"/>
      <c r="D4147" s="66"/>
      <c r="E4147"/>
      <c r="F4147"/>
    </row>
    <row r="4148" spans="1:6" s="343" customFormat="1" x14ac:dyDescent="0.3">
      <c r="A4148" s="154"/>
      <c r="B4148" s="10"/>
      <c r="C4148"/>
      <c r="D4148" s="66"/>
      <c r="E4148"/>
      <c r="F4148"/>
    </row>
    <row r="4149" spans="1:6" s="343" customFormat="1" x14ac:dyDescent="0.3">
      <c r="A4149" s="154"/>
      <c r="B4149" s="10"/>
      <c r="C4149"/>
      <c r="D4149" s="66"/>
      <c r="E4149"/>
      <c r="F4149"/>
    </row>
    <row r="4150" spans="1:6" s="343" customFormat="1" x14ac:dyDescent="0.3">
      <c r="A4150" s="154"/>
      <c r="B4150" s="10"/>
      <c r="C4150"/>
      <c r="D4150" s="66"/>
      <c r="E4150"/>
      <c r="F4150"/>
    </row>
    <row r="4151" spans="1:6" s="343" customFormat="1" x14ac:dyDescent="0.3">
      <c r="A4151" s="154"/>
      <c r="B4151" s="10"/>
      <c r="C4151"/>
      <c r="D4151" s="66"/>
      <c r="E4151"/>
      <c r="F4151"/>
    </row>
    <row r="4152" spans="1:6" s="343" customFormat="1" x14ac:dyDescent="0.3">
      <c r="A4152" s="154"/>
      <c r="B4152" s="10"/>
      <c r="C4152"/>
      <c r="D4152" s="66"/>
      <c r="E4152"/>
      <c r="F4152"/>
    </row>
    <row r="4153" spans="1:6" s="343" customFormat="1" x14ac:dyDescent="0.3">
      <c r="A4153" s="154"/>
      <c r="B4153" s="10"/>
      <c r="C4153"/>
      <c r="D4153" s="66"/>
      <c r="E4153"/>
      <c r="F4153"/>
    </row>
    <row r="4154" spans="1:6" s="343" customFormat="1" x14ac:dyDescent="0.3">
      <c r="A4154" s="154"/>
      <c r="B4154" s="10"/>
      <c r="C4154"/>
      <c r="D4154" s="66"/>
      <c r="E4154"/>
      <c r="F4154"/>
    </row>
    <row r="4155" spans="1:6" s="343" customFormat="1" x14ac:dyDescent="0.3">
      <c r="A4155" s="154"/>
      <c r="B4155" s="10"/>
      <c r="C4155"/>
      <c r="D4155" s="66"/>
      <c r="E4155"/>
      <c r="F4155"/>
    </row>
    <row r="4156" spans="1:6" s="343" customFormat="1" x14ac:dyDescent="0.3">
      <c r="A4156" s="154"/>
      <c r="B4156" s="10"/>
      <c r="C4156"/>
      <c r="D4156" s="66"/>
      <c r="E4156"/>
      <c r="F4156"/>
    </row>
    <row r="4157" spans="1:6" s="343" customFormat="1" ht="22.5" customHeight="1" x14ac:dyDescent="0.3">
      <c r="A4157" s="154"/>
      <c r="B4157" s="10"/>
      <c r="C4157"/>
      <c r="D4157" s="66"/>
      <c r="E4157"/>
      <c r="F4157"/>
    </row>
    <row r="4158" spans="1:6" s="343" customFormat="1" x14ac:dyDescent="0.3">
      <c r="A4158" s="154"/>
      <c r="B4158" s="10"/>
      <c r="C4158"/>
      <c r="D4158" s="66"/>
      <c r="E4158"/>
      <c r="F4158"/>
    </row>
    <row r="4159" spans="1:6" s="343" customFormat="1" ht="15" customHeight="1" x14ac:dyDescent="0.3">
      <c r="A4159" s="154"/>
      <c r="B4159" s="10"/>
      <c r="C4159"/>
      <c r="D4159" s="66"/>
      <c r="E4159"/>
      <c r="F4159"/>
    </row>
    <row r="4160" spans="1:6" s="343" customFormat="1" x14ac:dyDescent="0.3">
      <c r="A4160" s="154"/>
      <c r="B4160" s="10"/>
      <c r="C4160"/>
      <c r="D4160" s="66"/>
      <c r="E4160"/>
      <c r="F4160"/>
    </row>
    <row r="4161" spans="1:6" s="343" customFormat="1" x14ac:dyDescent="0.3">
      <c r="A4161" s="154"/>
      <c r="B4161" s="10"/>
      <c r="C4161"/>
      <c r="D4161" s="66"/>
      <c r="E4161"/>
      <c r="F4161"/>
    </row>
    <row r="4162" spans="1:6" s="343" customFormat="1" x14ac:dyDescent="0.3">
      <c r="A4162" s="154"/>
      <c r="B4162" s="10"/>
      <c r="C4162"/>
      <c r="D4162" s="66"/>
      <c r="E4162"/>
      <c r="F4162"/>
    </row>
    <row r="4163" spans="1:6" s="343" customFormat="1" x14ac:dyDescent="0.3">
      <c r="A4163" s="154"/>
      <c r="B4163" s="10"/>
      <c r="C4163"/>
      <c r="D4163" s="66"/>
      <c r="E4163"/>
      <c r="F4163"/>
    </row>
    <row r="4164" spans="1:6" s="343" customFormat="1" x14ac:dyDescent="0.3">
      <c r="A4164" s="154"/>
      <c r="B4164" s="10"/>
      <c r="C4164"/>
      <c r="D4164" s="66"/>
      <c r="E4164"/>
      <c r="F4164"/>
    </row>
    <row r="4165" spans="1:6" s="343" customFormat="1" x14ac:dyDescent="0.3">
      <c r="A4165" s="154"/>
      <c r="B4165" s="10"/>
      <c r="C4165"/>
      <c r="D4165" s="66"/>
      <c r="E4165"/>
      <c r="F4165"/>
    </row>
    <row r="4166" spans="1:6" s="343" customFormat="1" x14ac:dyDescent="0.3">
      <c r="A4166" s="154"/>
      <c r="B4166" s="10"/>
      <c r="C4166"/>
      <c r="D4166" s="66"/>
      <c r="E4166"/>
      <c r="F4166"/>
    </row>
    <row r="4167" spans="1:6" s="343" customFormat="1" x14ac:dyDescent="0.3">
      <c r="A4167" s="154"/>
      <c r="B4167" s="10"/>
      <c r="C4167"/>
      <c r="D4167" s="66"/>
      <c r="E4167"/>
      <c r="F4167"/>
    </row>
    <row r="4168" spans="1:6" s="343" customFormat="1" x14ac:dyDescent="0.3">
      <c r="A4168" s="154"/>
      <c r="B4168" s="10"/>
      <c r="C4168"/>
      <c r="D4168" s="66"/>
      <c r="E4168"/>
      <c r="F4168"/>
    </row>
    <row r="4169" spans="1:6" s="343" customFormat="1" x14ac:dyDescent="0.3">
      <c r="A4169" s="154"/>
      <c r="B4169" s="10"/>
      <c r="C4169"/>
      <c r="D4169" s="66"/>
      <c r="E4169"/>
      <c r="F4169"/>
    </row>
    <row r="4170" spans="1:6" s="343" customFormat="1" x14ac:dyDescent="0.3">
      <c r="A4170" s="154"/>
      <c r="B4170" s="10"/>
      <c r="C4170"/>
      <c r="D4170" s="66"/>
      <c r="E4170"/>
      <c r="F4170"/>
    </row>
    <row r="4171" spans="1:6" s="343" customFormat="1" x14ac:dyDescent="0.3">
      <c r="A4171" s="154"/>
      <c r="B4171" s="10"/>
      <c r="C4171"/>
      <c r="D4171" s="66"/>
      <c r="E4171"/>
      <c r="F4171"/>
    </row>
    <row r="4172" spans="1:6" s="343" customFormat="1" x14ac:dyDescent="0.3">
      <c r="A4172" s="154"/>
      <c r="B4172" s="10"/>
      <c r="C4172"/>
      <c r="D4172" s="66"/>
      <c r="E4172"/>
      <c r="F4172"/>
    </row>
    <row r="4173" spans="1:6" s="343" customFormat="1" x14ac:dyDescent="0.3">
      <c r="A4173" s="154"/>
      <c r="B4173" s="10"/>
      <c r="C4173"/>
      <c r="D4173" s="66"/>
      <c r="E4173"/>
      <c r="F4173"/>
    </row>
    <row r="4174" spans="1:6" s="343" customFormat="1" x14ac:dyDescent="0.3">
      <c r="A4174" s="154"/>
      <c r="B4174" s="10"/>
      <c r="C4174"/>
      <c r="D4174" s="66"/>
      <c r="E4174"/>
      <c r="F4174"/>
    </row>
    <row r="4175" spans="1:6" s="343" customFormat="1" x14ac:dyDescent="0.3">
      <c r="A4175" s="154"/>
      <c r="B4175" s="10"/>
      <c r="C4175"/>
      <c r="D4175" s="66"/>
      <c r="E4175"/>
      <c r="F4175"/>
    </row>
    <row r="4176" spans="1:6" s="343" customFormat="1" x14ac:dyDescent="0.3">
      <c r="A4176" s="154"/>
      <c r="B4176" s="10"/>
      <c r="C4176"/>
      <c r="D4176" s="66"/>
      <c r="E4176"/>
      <c r="F4176"/>
    </row>
    <row r="4177" spans="1:6" s="343" customFormat="1" x14ac:dyDescent="0.3">
      <c r="A4177" s="154"/>
      <c r="B4177" s="10"/>
      <c r="C4177"/>
      <c r="D4177" s="66"/>
      <c r="E4177"/>
      <c r="F4177"/>
    </row>
    <row r="4178" spans="1:6" s="343" customFormat="1" x14ac:dyDescent="0.3">
      <c r="A4178" s="154"/>
      <c r="B4178" s="10"/>
      <c r="C4178"/>
      <c r="D4178" s="66"/>
      <c r="E4178"/>
      <c r="F4178"/>
    </row>
    <row r="4179" spans="1:6" s="343" customFormat="1" x14ac:dyDescent="0.3">
      <c r="A4179" s="154"/>
      <c r="B4179" s="10"/>
      <c r="C4179"/>
      <c r="D4179" s="66"/>
      <c r="E4179"/>
      <c r="F4179"/>
    </row>
    <row r="4180" spans="1:6" s="343" customFormat="1" x14ac:dyDescent="0.3">
      <c r="A4180" s="154"/>
      <c r="B4180" s="10"/>
      <c r="C4180"/>
      <c r="D4180" s="66"/>
      <c r="E4180"/>
      <c r="F4180"/>
    </row>
    <row r="4181" spans="1:6" s="343" customFormat="1" x14ac:dyDescent="0.3">
      <c r="A4181" s="154"/>
      <c r="B4181" s="10"/>
      <c r="C4181"/>
      <c r="D4181" s="66"/>
      <c r="E4181"/>
      <c r="F4181"/>
    </row>
    <row r="4182" spans="1:6" s="343" customFormat="1" x14ac:dyDescent="0.3">
      <c r="A4182" s="154"/>
      <c r="B4182" s="10"/>
      <c r="C4182"/>
      <c r="D4182" s="66"/>
      <c r="E4182"/>
      <c r="F4182"/>
    </row>
    <row r="4183" spans="1:6" s="343" customFormat="1" x14ac:dyDescent="0.3">
      <c r="A4183" s="154"/>
      <c r="B4183" s="10"/>
      <c r="C4183"/>
      <c r="D4183" s="66"/>
      <c r="E4183"/>
      <c r="F4183"/>
    </row>
    <row r="4184" spans="1:6" s="343" customFormat="1" x14ac:dyDescent="0.3">
      <c r="A4184" s="154"/>
      <c r="B4184" s="10"/>
      <c r="C4184"/>
      <c r="D4184" s="66"/>
      <c r="E4184"/>
      <c r="F4184"/>
    </row>
    <row r="4185" spans="1:6" s="343" customFormat="1" x14ac:dyDescent="0.3">
      <c r="A4185" s="154"/>
      <c r="B4185" s="10"/>
      <c r="C4185"/>
      <c r="D4185" s="66"/>
      <c r="E4185"/>
      <c r="F4185"/>
    </row>
    <row r="4186" spans="1:6" s="343" customFormat="1" x14ac:dyDescent="0.3">
      <c r="A4186" s="154"/>
      <c r="B4186" s="10"/>
      <c r="C4186"/>
      <c r="D4186" s="66"/>
      <c r="E4186"/>
      <c r="F4186"/>
    </row>
    <row r="4187" spans="1:6" s="343" customFormat="1" x14ac:dyDescent="0.3">
      <c r="A4187" s="154"/>
      <c r="B4187" s="10"/>
      <c r="C4187"/>
      <c r="D4187" s="66"/>
      <c r="E4187"/>
      <c r="F4187"/>
    </row>
    <row r="4188" spans="1:6" s="343" customFormat="1" x14ac:dyDescent="0.3">
      <c r="A4188" s="154"/>
      <c r="B4188" s="10"/>
      <c r="C4188"/>
      <c r="D4188" s="66"/>
      <c r="E4188"/>
      <c r="F4188"/>
    </row>
    <row r="4189" spans="1:6" s="343" customFormat="1" x14ac:dyDescent="0.3">
      <c r="A4189" s="154"/>
      <c r="B4189" s="10"/>
      <c r="C4189"/>
      <c r="D4189" s="66"/>
      <c r="E4189"/>
      <c r="F4189"/>
    </row>
    <row r="4190" spans="1:6" s="343" customFormat="1" x14ac:dyDescent="0.3">
      <c r="A4190" s="154"/>
      <c r="B4190" s="10"/>
      <c r="C4190"/>
      <c r="D4190" s="66"/>
      <c r="E4190"/>
      <c r="F4190"/>
    </row>
    <row r="4191" spans="1:6" s="343" customFormat="1" x14ac:dyDescent="0.3">
      <c r="A4191" s="154"/>
      <c r="B4191" s="10"/>
      <c r="C4191"/>
      <c r="D4191" s="66"/>
      <c r="E4191"/>
      <c r="F4191"/>
    </row>
    <row r="4192" spans="1:6" s="343" customFormat="1" x14ac:dyDescent="0.3">
      <c r="A4192" s="154"/>
      <c r="B4192" s="10"/>
      <c r="C4192"/>
      <c r="D4192" s="66"/>
      <c r="E4192"/>
      <c r="F4192"/>
    </row>
    <row r="4193" spans="1:6" s="343" customFormat="1" x14ac:dyDescent="0.3">
      <c r="A4193" s="154"/>
      <c r="B4193" s="10"/>
      <c r="C4193"/>
      <c r="D4193" s="66"/>
      <c r="E4193"/>
      <c r="F4193"/>
    </row>
    <row r="4194" spans="1:6" s="343" customFormat="1" x14ac:dyDescent="0.3">
      <c r="A4194" s="154"/>
      <c r="B4194" s="10"/>
      <c r="C4194"/>
      <c r="D4194" s="66"/>
      <c r="E4194"/>
      <c r="F4194"/>
    </row>
    <row r="4195" spans="1:6" s="343" customFormat="1" x14ac:dyDescent="0.3">
      <c r="A4195" s="154"/>
      <c r="B4195" s="10"/>
      <c r="C4195"/>
      <c r="D4195" s="66"/>
      <c r="E4195"/>
      <c r="F4195"/>
    </row>
    <row r="4196" spans="1:6" s="343" customFormat="1" x14ac:dyDescent="0.3">
      <c r="A4196" s="154"/>
      <c r="B4196" s="10"/>
      <c r="C4196"/>
      <c r="D4196" s="66"/>
      <c r="E4196"/>
      <c r="F4196"/>
    </row>
    <row r="4197" spans="1:6" s="343" customFormat="1" x14ac:dyDescent="0.3">
      <c r="A4197" s="154"/>
      <c r="B4197" s="10"/>
      <c r="C4197"/>
      <c r="D4197" s="66"/>
      <c r="E4197"/>
      <c r="F4197"/>
    </row>
    <row r="4198" spans="1:6" s="343" customFormat="1" x14ac:dyDescent="0.3">
      <c r="A4198" s="154"/>
      <c r="B4198" s="10"/>
      <c r="C4198"/>
      <c r="D4198" s="66"/>
      <c r="E4198"/>
      <c r="F4198"/>
    </row>
    <row r="4199" spans="1:6" s="343" customFormat="1" x14ac:dyDescent="0.3">
      <c r="A4199" s="154"/>
      <c r="B4199" s="10"/>
      <c r="C4199"/>
      <c r="D4199" s="66"/>
      <c r="E4199"/>
      <c r="F4199"/>
    </row>
    <row r="4200" spans="1:6" s="343" customFormat="1" x14ac:dyDescent="0.3">
      <c r="A4200" s="154"/>
      <c r="B4200" s="10"/>
      <c r="C4200"/>
      <c r="D4200" s="66"/>
      <c r="E4200"/>
      <c r="F4200"/>
    </row>
    <row r="4201" spans="1:6" s="343" customFormat="1" x14ac:dyDescent="0.3">
      <c r="A4201" s="154"/>
      <c r="B4201" s="10"/>
      <c r="C4201"/>
      <c r="D4201" s="66"/>
      <c r="E4201"/>
      <c r="F4201"/>
    </row>
    <row r="4202" spans="1:6" s="343" customFormat="1" x14ac:dyDescent="0.3">
      <c r="A4202" s="154"/>
      <c r="B4202" s="10"/>
      <c r="C4202"/>
      <c r="D4202" s="66"/>
      <c r="E4202"/>
      <c r="F4202"/>
    </row>
    <row r="4203" spans="1:6" s="343" customFormat="1" x14ac:dyDescent="0.3">
      <c r="A4203" s="154"/>
      <c r="B4203" s="10"/>
      <c r="C4203"/>
      <c r="D4203" s="66"/>
      <c r="E4203"/>
      <c r="F4203"/>
    </row>
    <row r="4204" spans="1:6" s="343" customFormat="1" x14ac:dyDescent="0.3">
      <c r="A4204" s="154"/>
      <c r="B4204" s="10"/>
      <c r="C4204"/>
      <c r="D4204" s="66"/>
      <c r="E4204"/>
      <c r="F4204"/>
    </row>
    <row r="4205" spans="1:6" s="343" customFormat="1" x14ac:dyDescent="0.3">
      <c r="A4205" s="154"/>
      <c r="B4205" s="10"/>
      <c r="C4205"/>
      <c r="D4205" s="66"/>
      <c r="E4205"/>
      <c r="F4205"/>
    </row>
    <row r="4206" spans="1:6" s="343" customFormat="1" x14ac:dyDescent="0.3">
      <c r="A4206" s="154"/>
      <c r="B4206" s="10"/>
      <c r="C4206"/>
      <c r="D4206" s="66"/>
      <c r="E4206"/>
      <c r="F4206"/>
    </row>
    <row r="4207" spans="1:6" s="343" customFormat="1" x14ac:dyDescent="0.3">
      <c r="A4207" s="154"/>
      <c r="B4207" s="10"/>
      <c r="C4207"/>
      <c r="D4207" s="66"/>
      <c r="E4207"/>
      <c r="F4207"/>
    </row>
    <row r="4208" spans="1:6" s="343" customFormat="1" x14ac:dyDescent="0.3">
      <c r="A4208" s="154"/>
      <c r="B4208" s="10"/>
      <c r="C4208"/>
      <c r="D4208" s="66"/>
      <c r="E4208"/>
      <c r="F4208"/>
    </row>
    <row r="4209" spans="1:6" s="343" customFormat="1" ht="22.5" customHeight="1" x14ac:dyDescent="0.3">
      <c r="A4209" s="154"/>
      <c r="B4209" s="10"/>
      <c r="C4209"/>
      <c r="D4209" s="66"/>
      <c r="E4209"/>
      <c r="F4209"/>
    </row>
    <row r="4210" spans="1:6" s="343" customFormat="1" x14ac:dyDescent="0.3">
      <c r="A4210" s="154"/>
      <c r="B4210" s="10"/>
      <c r="C4210"/>
      <c r="D4210" s="66"/>
      <c r="E4210"/>
      <c r="F4210"/>
    </row>
    <row r="4211" spans="1:6" s="343" customFormat="1" ht="15" customHeight="1" x14ac:dyDescent="0.3">
      <c r="A4211" s="154"/>
      <c r="B4211" s="10"/>
      <c r="C4211"/>
      <c r="D4211" s="66"/>
      <c r="E4211"/>
      <c r="F4211"/>
    </row>
    <row r="4212" spans="1:6" s="343" customFormat="1" x14ac:dyDescent="0.3">
      <c r="A4212" s="154"/>
      <c r="B4212" s="10"/>
      <c r="C4212"/>
      <c r="D4212" s="66"/>
      <c r="E4212"/>
      <c r="F4212"/>
    </row>
    <row r="4213" spans="1:6" s="343" customFormat="1" x14ac:dyDescent="0.3">
      <c r="A4213" s="154"/>
      <c r="B4213" s="10"/>
      <c r="C4213"/>
      <c r="D4213" s="66"/>
      <c r="E4213"/>
      <c r="F4213"/>
    </row>
    <row r="4214" spans="1:6" s="343" customFormat="1" x14ac:dyDescent="0.3">
      <c r="A4214" s="154"/>
      <c r="B4214" s="10"/>
      <c r="C4214"/>
      <c r="D4214" s="66"/>
      <c r="E4214"/>
      <c r="F4214"/>
    </row>
    <row r="4215" spans="1:6" s="343" customFormat="1" x14ac:dyDescent="0.3">
      <c r="A4215" s="154"/>
      <c r="B4215" s="10"/>
      <c r="C4215"/>
      <c r="D4215" s="66"/>
      <c r="E4215"/>
      <c r="F4215"/>
    </row>
    <row r="4216" spans="1:6" s="343" customFormat="1" x14ac:dyDescent="0.3">
      <c r="A4216" s="154"/>
      <c r="B4216" s="10"/>
      <c r="C4216"/>
      <c r="D4216" s="66"/>
      <c r="E4216"/>
      <c r="F4216"/>
    </row>
    <row r="4217" spans="1:6" s="343" customFormat="1" x14ac:dyDescent="0.3">
      <c r="A4217" s="154"/>
      <c r="B4217" s="10"/>
      <c r="C4217"/>
      <c r="D4217" s="66"/>
      <c r="E4217"/>
      <c r="F4217"/>
    </row>
    <row r="4218" spans="1:6" s="343" customFormat="1" x14ac:dyDescent="0.3">
      <c r="A4218" s="154"/>
      <c r="B4218" s="10"/>
      <c r="C4218"/>
      <c r="D4218" s="66"/>
      <c r="E4218"/>
      <c r="F4218"/>
    </row>
    <row r="4219" spans="1:6" s="343" customFormat="1" x14ac:dyDescent="0.3">
      <c r="A4219" s="154"/>
      <c r="B4219" s="10"/>
      <c r="C4219"/>
      <c r="D4219" s="66"/>
      <c r="E4219"/>
      <c r="F4219"/>
    </row>
    <row r="4220" spans="1:6" s="343" customFormat="1" x14ac:dyDescent="0.3">
      <c r="A4220" s="154"/>
      <c r="B4220" s="10"/>
      <c r="C4220"/>
      <c r="D4220" s="66"/>
      <c r="E4220"/>
      <c r="F4220"/>
    </row>
    <row r="4221" spans="1:6" s="343" customFormat="1" x14ac:dyDescent="0.3">
      <c r="A4221" s="154"/>
      <c r="B4221" s="10"/>
      <c r="C4221"/>
      <c r="D4221" s="66"/>
      <c r="E4221"/>
      <c r="F4221"/>
    </row>
    <row r="4222" spans="1:6" s="343" customFormat="1" x14ac:dyDescent="0.3">
      <c r="A4222" s="154"/>
      <c r="B4222" s="10"/>
      <c r="C4222"/>
      <c r="D4222" s="66"/>
      <c r="E4222"/>
      <c r="F4222"/>
    </row>
    <row r="4223" spans="1:6" s="343" customFormat="1" x14ac:dyDescent="0.3">
      <c r="A4223" s="154"/>
      <c r="B4223" s="10"/>
      <c r="C4223"/>
      <c r="D4223" s="66"/>
      <c r="E4223"/>
      <c r="F4223"/>
    </row>
    <row r="4224" spans="1:6" s="343" customFormat="1" x14ac:dyDescent="0.3">
      <c r="A4224" s="154"/>
      <c r="B4224" s="10"/>
      <c r="C4224"/>
      <c r="D4224" s="66"/>
      <c r="E4224"/>
      <c r="F4224"/>
    </row>
    <row r="4225" spans="1:6" s="343" customFormat="1" x14ac:dyDescent="0.3">
      <c r="A4225" s="154"/>
      <c r="B4225" s="10"/>
      <c r="C4225"/>
      <c r="D4225" s="66"/>
      <c r="E4225"/>
      <c r="F4225"/>
    </row>
    <row r="4226" spans="1:6" s="343" customFormat="1" x14ac:dyDescent="0.3">
      <c r="A4226" s="154"/>
      <c r="B4226" s="10"/>
      <c r="C4226"/>
      <c r="D4226" s="66"/>
      <c r="E4226"/>
      <c r="F4226"/>
    </row>
    <row r="4227" spans="1:6" s="343" customFormat="1" x14ac:dyDescent="0.3">
      <c r="A4227" s="154"/>
      <c r="B4227" s="10"/>
      <c r="C4227"/>
      <c r="D4227" s="66"/>
      <c r="E4227"/>
      <c r="F4227"/>
    </row>
    <row r="4228" spans="1:6" s="343" customFormat="1" x14ac:dyDescent="0.3">
      <c r="A4228" s="154"/>
      <c r="B4228" s="10"/>
      <c r="C4228"/>
      <c r="D4228" s="66"/>
      <c r="E4228"/>
      <c r="F4228"/>
    </row>
    <row r="4229" spans="1:6" s="343" customFormat="1" x14ac:dyDescent="0.3">
      <c r="A4229" s="154"/>
      <c r="B4229" s="10"/>
      <c r="C4229"/>
      <c r="D4229" s="66"/>
      <c r="E4229"/>
      <c r="F4229"/>
    </row>
    <row r="4230" spans="1:6" s="343" customFormat="1" x14ac:dyDescent="0.3">
      <c r="A4230" s="154"/>
      <c r="B4230" s="10"/>
      <c r="C4230"/>
      <c r="D4230" s="66"/>
      <c r="E4230"/>
      <c r="F4230"/>
    </row>
    <row r="4231" spans="1:6" s="343" customFormat="1" x14ac:dyDescent="0.3">
      <c r="A4231" s="154"/>
      <c r="B4231" s="10"/>
      <c r="C4231"/>
      <c r="D4231" s="66"/>
      <c r="E4231"/>
      <c r="F4231"/>
    </row>
    <row r="4232" spans="1:6" s="343" customFormat="1" x14ac:dyDescent="0.3">
      <c r="A4232" s="154"/>
      <c r="B4232" s="10"/>
      <c r="C4232"/>
      <c r="D4232" s="66"/>
      <c r="E4232"/>
      <c r="F4232"/>
    </row>
    <row r="4233" spans="1:6" s="343" customFormat="1" x14ac:dyDescent="0.3">
      <c r="A4233" s="154"/>
      <c r="B4233" s="10"/>
      <c r="C4233"/>
      <c r="D4233" s="66"/>
      <c r="E4233"/>
      <c r="F4233"/>
    </row>
    <row r="4234" spans="1:6" s="343" customFormat="1" x14ac:dyDescent="0.3">
      <c r="A4234" s="154"/>
      <c r="B4234" s="10"/>
      <c r="C4234"/>
      <c r="D4234" s="66"/>
      <c r="E4234"/>
      <c r="F4234"/>
    </row>
    <row r="4235" spans="1:6" s="343" customFormat="1" x14ac:dyDescent="0.3">
      <c r="A4235" s="154"/>
      <c r="B4235" s="10"/>
      <c r="C4235"/>
      <c r="D4235" s="66"/>
      <c r="E4235"/>
      <c r="F4235"/>
    </row>
    <row r="4236" spans="1:6" s="343" customFormat="1" x14ac:dyDescent="0.3">
      <c r="A4236" s="154"/>
      <c r="B4236" s="10"/>
      <c r="C4236"/>
      <c r="D4236" s="66"/>
      <c r="E4236"/>
      <c r="F4236"/>
    </row>
    <row r="4237" spans="1:6" s="343" customFormat="1" x14ac:dyDescent="0.3">
      <c r="A4237" s="154"/>
      <c r="B4237" s="10"/>
      <c r="C4237"/>
      <c r="D4237" s="66"/>
      <c r="E4237"/>
      <c r="F4237"/>
    </row>
    <row r="4238" spans="1:6" s="343" customFormat="1" x14ac:dyDescent="0.3">
      <c r="A4238" s="154"/>
      <c r="B4238" s="10"/>
      <c r="C4238"/>
      <c r="D4238" s="66"/>
      <c r="E4238"/>
      <c r="F4238"/>
    </row>
    <row r="4239" spans="1:6" s="343" customFormat="1" x14ac:dyDescent="0.3">
      <c r="A4239" s="154"/>
      <c r="B4239" s="10"/>
      <c r="C4239"/>
      <c r="D4239" s="66"/>
      <c r="E4239"/>
      <c r="F4239"/>
    </row>
    <row r="4240" spans="1:6" s="343" customFormat="1" x14ac:dyDescent="0.3">
      <c r="A4240" s="154"/>
      <c r="B4240" s="10"/>
      <c r="C4240"/>
      <c r="D4240" s="66"/>
      <c r="E4240"/>
      <c r="F4240"/>
    </row>
    <row r="4241" spans="1:6" s="343" customFormat="1" x14ac:dyDescent="0.3">
      <c r="A4241" s="154"/>
      <c r="B4241" s="10"/>
      <c r="C4241"/>
      <c r="D4241" s="66"/>
      <c r="E4241"/>
      <c r="F4241"/>
    </row>
    <row r="4242" spans="1:6" s="343" customFormat="1" x14ac:dyDescent="0.3">
      <c r="A4242" s="154"/>
      <c r="B4242" s="10"/>
      <c r="C4242"/>
      <c r="D4242" s="66"/>
      <c r="E4242"/>
      <c r="F4242"/>
    </row>
    <row r="4243" spans="1:6" s="343" customFormat="1" x14ac:dyDescent="0.3">
      <c r="A4243" s="154"/>
      <c r="B4243" s="10"/>
      <c r="C4243"/>
      <c r="D4243" s="66"/>
      <c r="E4243"/>
      <c r="F4243"/>
    </row>
    <row r="4244" spans="1:6" s="343" customFormat="1" x14ac:dyDescent="0.3">
      <c r="A4244" s="154"/>
      <c r="B4244" s="10"/>
      <c r="C4244"/>
      <c r="D4244" s="66"/>
      <c r="E4244"/>
      <c r="F4244"/>
    </row>
    <row r="4245" spans="1:6" s="343" customFormat="1" x14ac:dyDescent="0.3">
      <c r="A4245" s="154"/>
      <c r="B4245" s="10"/>
      <c r="C4245"/>
      <c r="D4245" s="66"/>
      <c r="E4245"/>
      <c r="F4245"/>
    </row>
    <row r="4246" spans="1:6" s="343" customFormat="1" x14ac:dyDescent="0.3">
      <c r="A4246" s="154"/>
      <c r="B4246" s="10"/>
      <c r="C4246"/>
      <c r="D4246" s="66"/>
      <c r="E4246"/>
      <c r="F4246"/>
    </row>
    <row r="4247" spans="1:6" s="343" customFormat="1" x14ac:dyDescent="0.3">
      <c r="A4247" s="154"/>
      <c r="B4247" s="10"/>
      <c r="C4247"/>
      <c r="D4247" s="66"/>
      <c r="E4247"/>
      <c r="F4247"/>
    </row>
    <row r="4248" spans="1:6" s="343" customFormat="1" x14ac:dyDescent="0.3">
      <c r="A4248" s="154"/>
      <c r="B4248" s="10"/>
      <c r="C4248"/>
      <c r="D4248" s="66"/>
      <c r="E4248"/>
      <c r="F4248"/>
    </row>
    <row r="4249" spans="1:6" s="343" customFormat="1" x14ac:dyDescent="0.3">
      <c r="A4249" s="154"/>
      <c r="B4249" s="10"/>
      <c r="C4249"/>
      <c r="D4249" s="66"/>
      <c r="E4249"/>
      <c r="F4249"/>
    </row>
    <row r="4250" spans="1:6" s="343" customFormat="1" x14ac:dyDescent="0.3">
      <c r="A4250" s="154"/>
      <c r="B4250" s="10"/>
      <c r="C4250"/>
      <c r="D4250" s="66"/>
      <c r="E4250"/>
      <c r="F4250"/>
    </row>
    <row r="4251" spans="1:6" s="343" customFormat="1" x14ac:dyDescent="0.3">
      <c r="A4251" s="154"/>
      <c r="B4251" s="10"/>
      <c r="C4251"/>
      <c r="D4251" s="66"/>
      <c r="E4251"/>
      <c r="F4251"/>
    </row>
    <row r="4252" spans="1:6" s="343" customFormat="1" x14ac:dyDescent="0.3">
      <c r="A4252" s="154"/>
      <c r="B4252" s="10"/>
      <c r="C4252"/>
      <c r="D4252" s="66"/>
      <c r="E4252"/>
      <c r="F4252"/>
    </row>
    <row r="4253" spans="1:6" s="343" customFormat="1" x14ac:dyDescent="0.3">
      <c r="A4253" s="154"/>
      <c r="B4253" s="10"/>
      <c r="C4253"/>
      <c r="D4253" s="66"/>
      <c r="E4253"/>
      <c r="F4253"/>
    </row>
    <row r="4254" spans="1:6" s="343" customFormat="1" x14ac:dyDescent="0.3">
      <c r="A4254" s="154"/>
      <c r="B4254" s="10"/>
      <c r="C4254"/>
      <c r="D4254" s="66"/>
      <c r="E4254"/>
      <c r="F4254"/>
    </row>
    <row r="4255" spans="1:6" s="343" customFormat="1" x14ac:dyDescent="0.3">
      <c r="A4255" s="154"/>
      <c r="B4255" s="10"/>
      <c r="C4255"/>
      <c r="D4255" s="66"/>
      <c r="E4255"/>
      <c r="F4255"/>
    </row>
    <row r="4256" spans="1:6" s="343" customFormat="1" x14ac:dyDescent="0.3">
      <c r="A4256" s="154"/>
      <c r="B4256" s="10"/>
      <c r="C4256"/>
      <c r="D4256" s="66"/>
      <c r="E4256"/>
      <c r="F4256"/>
    </row>
    <row r="4257" spans="1:6" s="343" customFormat="1" x14ac:dyDescent="0.3">
      <c r="A4257" s="154"/>
      <c r="B4257" s="10"/>
      <c r="C4257"/>
      <c r="D4257" s="66"/>
      <c r="E4257"/>
      <c r="F4257"/>
    </row>
    <row r="4258" spans="1:6" s="343" customFormat="1" x14ac:dyDescent="0.3">
      <c r="A4258" s="154"/>
      <c r="B4258" s="10"/>
      <c r="C4258"/>
      <c r="D4258" s="66"/>
      <c r="E4258"/>
      <c r="F4258"/>
    </row>
    <row r="4259" spans="1:6" s="343" customFormat="1" x14ac:dyDescent="0.3">
      <c r="A4259" s="154"/>
      <c r="B4259" s="10"/>
      <c r="C4259"/>
      <c r="D4259" s="66"/>
      <c r="E4259"/>
      <c r="F4259"/>
    </row>
    <row r="4260" spans="1:6" s="343" customFormat="1" ht="18" customHeight="1" x14ac:dyDescent="0.3">
      <c r="A4260" s="154"/>
      <c r="B4260" s="10"/>
      <c r="C4260"/>
      <c r="D4260" s="66"/>
      <c r="E4260"/>
      <c r="F4260"/>
    </row>
    <row r="4261" spans="1:6" s="343" customFormat="1" ht="18" customHeight="1" x14ac:dyDescent="0.3">
      <c r="A4261" s="154"/>
      <c r="B4261" s="10"/>
      <c r="C4261"/>
      <c r="D4261" s="66"/>
      <c r="E4261"/>
      <c r="F4261"/>
    </row>
    <row r="4262" spans="1:6" s="343" customFormat="1" ht="18" customHeight="1" x14ac:dyDescent="0.3">
      <c r="A4262" s="154"/>
      <c r="B4262" s="10"/>
      <c r="C4262"/>
      <c r="D4262" s="66"/>
      <c r="E4262"/>
      <c r="F4262"/>
    </row>
    <row r="4263" spans="1:6" s="343" customFormat="1" ht="18" customHeight="1" x14ac:dyDescent="0.3">
      <c r="A4263" s="154"/>
      <c r="B4263" s="10"/>
      <c r="C4263"/>
      <c r="D4263" s="66"/>
      <c r="E4263"/>
      <c r="F4263"/>
    </row>
    <row r="4264" spans="1:6" s="343" customFormat="1" x14ac:dyDescent="0.3">
      <c r="A4264" s="154"/>
      <c r="B4264" s="10"/>
      <c r="C4264"/>
      <c r="D4264" s="66"/>
      <c r="E4264"/>
      <c r="F4264"/>
    </row>
    <row r="4265" spans="1:6" s="343" customFormat="1" x14ac:dyDescent="0.3">
      <c r="A4265" s="154"/>
      <c r="B4265" s="10"/>
      <c r="C4265"/>
      <c r="D4265" s="66"/>
      <c r="E4265"/>
      <c r="F4265"/>
    </row>
    <row r="4266" spans="1:6" s="343" customFormat="1" x14ac:dyDescent="0.3">
      <c r="A4266" s="154"/>
      <c r="B4266" s="10"/>
      <c r="C4266"/>
      <c r="D4266" s="66"/>
      <c r="E4266"/>
      <c r="F4266"/>
    </row>
    <row r="4267" spans="1:6" s="343" customFormat="1" x14ac:dyDescent="0.3">
      <c r="A4267" s="154"/>
      <c r="B4267" s="10"/>
      <c r="C4267"/>
      <c r="D4267" s="66"/>
      <c r="E4267"/>
      <c r="F4267"/>
    </row>
    <row r="4268" spans="1:6" s="343" customFormat="1" x14ac:dyDescent="0.3">
      <c r="A4268" s="154"/>
      <c r="B4268" s="10"/>
      <c r="C4268"/>
      <c r="D4268" s="66"/>
      <c r="E4268"/>
      <c r="F4268"/>
    </row>
    <row r="4269" spans="1:6" s="343" customFormat="1" x14ac:dyDescent="0.3">
      <c r="A4269" s="154"/>
      <c r="B4269" s="10"/>
      <c r="C4269"/>
      <c r="D4269" s="66"/>
      <c r="E4269"/>
      <c r="F4269"/>
    </row>
    <row r="4270" spans="1:6" s="343" customFormat="1" x14ac:dyDescent="0.3">
      <c r="A4270" s="154"/>
      <c r="B4270" s="10"/>
      <c r="C4270"/>
      <c r="D4270" s="66"/>
      <c r="E4270"/>
      <c r="F4270"/>
    </row>
    <row r="4271" spans="1:6" s="343" customFormat="1" x14ac:dyDescent="0.3">
      <c r="A4271" s="154"/>
      <c r="B4271" s="10"/>
      <c r="C4271"/>
      <c r="D4271" s="66"/>
      <c r="E4271"/>
      <c r="F4271"/>
    </row>
    <row r="4272" spans="1:6" s="343" customFormat="1" x14ac:dyDescent="0.3">
      <c r="A4272" s="154"/>
      <c r="B4272" s="10"/>
      <c r="C4272"/>
      <c r="D4272" s="66"/>
      <c r="E4272"/>
      <c r="F4272"/>
    </row>
    <row r="4273" spans="1:6" s="343" customFormat="1" ht="29.25" customHeight="1" x14ac:dyDescent="0.3">
      <c r="A4273" s="154"/>
      <c r="B4273" s="10"/>
      <c r="C4273"/>
      <c r="D4273" s="66"/>
      <c r="E4273"/>
      <c r="F4273"/>
    </row>
    <row r="4274" spans="1:6" s="343" customFormat="1" x14ac:dyDescent="0.3">
      <c r="A4274" s="154"/>
      <c r="B4274" s="10"/>
      <c r="C4274"/>
      <c r="D4274" s="66"/>
      <c r="E4274"/>
      <c r="F4274"/>
    </row>
    <row r="4275" spans="1:6" s="343" customFormat="1" ht="12" customHeight="1" x14ac:dyDescent="0.3">
      <c r="A4275" s="154"/>
      <c r="B4275" s="10"/>
      <c r="C4275"/>
      <c r="D4275" s="66"/>
      <c r="E4275"/>
      <c r="F4275"/>
    </row>
    <row r="4276" spans="1:6" s="343" customFormat="1" ht="12" customHeight="1" x14ac:dyDescent="0.3">
      <c r="A4276" s="154"/>
      <c r="B4276" s="10"/>
      <c r="C4276"/>
      <c r="D4276" s="66"/>
      <c r="E4276"/>
      <c r="F4276"/>
    </row>
    <row r="4277" spans="1:6" s="343" customFormat="1" x14ac:dyDescent="0.3">
      <c r="A4277" s="154"/>
      <c r="B4277" s="10"/>
      <c r="C4277"/>
      <c r="D4277" s="66"/>
      <c r="E4277"/>
      <c r="F4277"/>
    </row>
    <row r="4278" spans="1:6" s="343" customFormat="1" x14ac:dyDescent="0.3">
      <c r="A4278" s="154"/>
      <c r="B4278" s="10"/>
      <c r="C4278"/>
      <c r="D4278" s="66"/>
      <c r="E4278"/>
      <c r="F4278"/>
    </row>
    <row r="4279" spans="1:6" s="343" customFormat="1" x14ac:dyDescent="0.3">
      <c r="A4279" s="154"/>
      <c r="B4279" s="10"/>
      <c r="C4279"/>
      <c r="D4279" s="66"/>
      <c r="E4279"/>
      <c r="F4279"/>
    </row>
    <row r="4280" spans="1:6" s="343" customFormat="1" x14ac:dyDescent="0.3">
      <c r="A4280" s="154"/>
      <c r="B4280" s="10"/>
      <c r="C4280"/>
      <c r="D4280" s="66"/>
      <c r="E4280"/>
      <c r="F4280"/>
    </row>
    <row r="4281" spans="1:6" s="343" customFormat="1" x14ac:dyDescent="0.3">
      <c r="A4281" s="154"/>
      <c r="B4281" s="10"/>
      <c r="C4281"/>
      <c r="D4281" s="66"/>
      <c r="E4281"/>
      <c r="F4281"/>
    </row>
    <row r="4282" spans="1:6" s="343" customFormat="1" x14ac:dyDescent="0.3">
      <c r="A4282" s="154"/>
      <c r="B4282" s="10"/>
      <c r="C4282"/>
      <c r="D4282" s="66"/>
      <c r="E4282"/>
      <c r="F4282"/>
    </row>
    <row r="4283" spans="1:6" s="343" customFormat="1" ht="12" customHeight="1" x14ac:dyDescent="0.3">
      <c r="A4283" s="154"/>
      <c r="B4283" s="10"/>
      <c r="C4283"/>
      <c r="D4283" s="66"/>
      <c r="E4283"/>
      <c r="F4283"/>
    </row>
    <row r="4284" spans="1:6" s="343" customFormat="1" ht="12" customHeight="1" x14ac:dyDescent="0.3">
      <c r="A4284" s="154"/>
      <c r="B4284" s="10"/>
      <c r="C4284"/>
      <c r="D4284" s="66"/>
      <c r="E4284"/>
      <c r="F4284"/>
    </row>
    <row r="4285" spans="1:6" s="343" customFormat="1" x14ac:dyDescent="0.3">
      <c r="A4285" s="154"/>
      <c r="B4285" s="10"/>
      <c r="C4285"/>
      <c r="D4285" s="66"/>
      <c r="E4285"/>
      <c r="F4285"/>
    </row>
    <row r="4286" spans="1:6" s="343" customFormat="1" x14ac:dyDescent="0.3">
      <c r="A4286" s="154"/>
      <c r="B4286" s="10"/>
      <c r="C4286"/>
      <c r="D4286" s="66"/>
      <c r="E4286"/>
      <c r="F4286"/>
    </row>
    <row r="4287" spans="1:6" s="343" customFormat="1" x14ac:dyDescent="0.3">
      <c r="A4287" s="154"/>
      <c r="B4287" s="10"/>
      <c r="C4287"/>
      <c r="D4287" s="66"/>
      <c r="E4287"/>
      <c r="F4287"/>
    </row>
    <row r="4288" spans="1:6" s="343" customFormat="1" x14ac:dyDescent="0.3">
      <c r="A4288" s="154"/>
      <c r="B4288" s="10"/>
      <c r="C4288"/>
      <c r="D4288" s="66"/>
      <c r="E4288"/>
      <c r="F4288"/>
    </row>
    <row r="4289" spans="1:6" s="343" customFormat="1" ht="22.5" customHeight="1" x14ac:dyDescent="0.3">
      <c r="A4289" s="154"/>
      <c r="B4289" s="10"/>
      <c r="C4289"/>
      <c r="D4289" s="66"/>
      <c r="E4289"/>
      <c r="F4289"/>
    </row>
    <row r="4290" spans="1:6" s="343" customFormat="1" x14ac:dyDescent="0.3">
      <c r="A4290" s="154"/>
      <c r="B4290" s="10"/>
      <c r="C4290"/>
      <c r="D4290" s="66"/>
      <c r="E4290"/>
      <c r="F4290"/>
    </row>
    <row r="4291" spans="1:6" s="343" customFormat="1" ht="15" customHeight="1" x14ac:dyDescent="0.3">
      <c r="A4291" s="154"/>
      <c r="B4291" s="10"/>
      <c r="C4291"/>
      <c r="D4291" s="66"/>
      <c r="E4291"/>
      <c r="F4291"/>
    </row>
    <row r="4292" spans="1:6" s="343" customFormat="1" x14ac:dyDescent="0.3">
      <c r="A4292" s="154"/>
      <c r="B4292" s="10"/>
      <c r="C4292"/>
      <c r="D4292" s="66"/>
      <c r="E4292"/>
      <c r="F4292"/>
    </row>
    <row r="4293" spans="1:6" s="343" customFormat="1" x14ac:dyDescent="0.3">
      <c r="A4293" s="154"/>
      <c r="B4293" s="10"/>
      <c r="C4293"/>
      <c r="D4293" s="66"/>
      <c r="E4293"/>
      <c r="F4293"/>
    </row>
    <row r="4294" spans="1:6" s="343" customFormat="1" x14ac:dyDescent="0.3">
      <c r="A4294" s="154"/>
      <c r="B4294" s="10"/>
      <c r="C4294"/>
      <c r="D4294" s="66"/>
      <c r="E4294"/>
      <c r="F4294"/>
    </row>
    <row r="4295" spans="1:6" s="343" customFormat="1" x14ac:dyDescent="0.3">
      <c r="A4295" s="154"/>
      <c r="B4295" s="10"/>
      <c r="C4295"/>
      <c r="D4295" s="66"/>
      <c r="E4295"/>
      <c r="F4295"/>
    </row>
    <row r="4296" spans="1:6" s="343" customFormat="1" x14ac:dyDescent="0.3">
      <c r="A4296" s="154"/>
      <c r="B4296" s="10"/>
      <c r="C4296"/>
      <c r="D4296" s="66"/>
      <c r="E4296"/>
      <c r="F4296"/>
    </row>
    <row r="4297" spans="1:6" s="343" customFormat="1" x14ac:dyDescent="0.3">
      <c r="A4297" s="154"/>
      <c r="B4297" s="10"/>
      <c r="C4297"/>
      <c r="D4297" s="66"/>
      <c r="E4297"/>
      <c r="F4297"/>
    </row>
    <row r="4298" spans="1:6" s="343" customFormat="1" x14ac:dyDescent="0.3">
      <c r="A4298" s="154"/>
      <c r="B4298" s="10"/>
      <c r="C4298"/>
      <c r="D4298" s="66"/>
      <c r="E4298"/>
      <c r="F4298"/>
    </row>
    <row r="4299" spans="1:6" s="343" customFormat="1" x14ac:dyDescent="0.3">
      <c r="A4299" s="154"/>
      <c r="B4299" s="10"/>
      <c r="C4299"/>
      <c r="D4299" s="66"/>
      <c r="E4299"/>
      <c r="F4299"/>
    </row>
    <row r="4300" spans="1:6" s="343" customFormat="1" x14ac:dyDescent="0.3">
      <c r="A4300" s="154"/>
      <c r="B4300" s="10"/>
      <c r="C4300"/>
      <c r="D4300" s="66"/>
      <c r="E4300"/>
      <c r="F4300"/>
    </row>
    <row r="4301" spans="1:6" s="343" customFormat="1" x14ac:dyDescent="0.3">
      <c r="A4301" s="154"/>
      <c r="B4301" s="10"/>
      <c r="C4301"/>
      <c r="D4301" s="66"/>
      <c r="E4301"/>
      <c r="F4301"/>
    </row>
    <row r="4302" spans="1:6" s="343" customFormat="1" x14ac:dyDescent="0.3">
      <c r="A4302" s="154"/>
      <c r="B4302" s="10"/>
      <c r="C4302"/>
      <c r="D4302" s="66"/>
      <c r="E4302"/>
      <c r="F4302"/>
    </row>
    <row r="4303" spans="1:6" s="343" customFormat="1" x14ac:dyDescent="0.3">
      <c r="A4303" s="154"/>
      <c r="B4303" s="10"/>
      <c r="C4303"/>
      <c r="D4303" s="66"/>
      <c r="E4303"/>
      <c r="F4303"/>
    </row>
    <row r="4304" spans="1:6" s="343" customFormat="1" x14ac:dyDescent="0.3">
      <c r="A4304" s="154"/>
      <c r="B4304" s="10"/>
      <c r="C4304"/>
      <c r="D4304" s="66"/>
      <c r="E4304"/>
      <c r="F4304"/>
    </row>
    <row r="4305" spans="1:6" s="343" customFormat="1" x14ac:dyDescent="0.3">
      <c r="A4305" s="154"/>
      <c r="B4305" s="10"/>
      <c r="C4305"/>
      <c r="D4305" s="66"/>
      <c r="E4305"/>
      <c r="F4305"/>
    </row>
    <row r="4306" spans="1:6" s="343" customFormat="1" x14ac:dyDescent="0.3">
      <c r="A4306" s="154"/>
      <c r="B4306" s="10"/>
      <c r="C4306"/>
      <c r="D4306" s="66"/>
      <c r="E4306"/>
      <c r="F4306"/>
    </row>
    <row r="4307" spans="1:6" s="343" customFormat="1" x14ac:dyDescent="0.3">
      <c r="A4307" s="154"/>
      <c r="B4307" s="10"/>
      <c r="C4307"/>
      <c r="D4307" s="66"/>
      <c r="E4307"/>
      <c r="F4307"/>
    </row>
    <row r="4308" spans="1:6" s="343" customFormat="1" x14ac:dyDescent="0.3">
      <c r="A4308" s="154"/>
      <c r="B4308" s="10"/>
      <c r="C4308"/>
      <c r="D4308" s="66"/>
      <c r="E4308"/>
      <c r="F4308"/>
    </row>
    <row r="4309" spans="1:6" s="343" customFormat="1" x14ac:dyDescent="0.3">
      <c r="A4309" s="154"/>
      <c r="B4309" s="10"/>
      <c r="C4309"/>
      <c r="D4309" s="66"/>
      <c r="E4309"/>
      <c r="F4309"/>
    </row>
    <row r="4310" spans="1:6" s="343" customFormat="1" x14ac:dyDescent="0.3">
      <c r="A4310" s="154"/>
      <c r="B4310" s="10"/>
      <c r="C4310"/>
      <c r="D4310" s="66"/>
      <c r="E4310"/>
      <c r="F4310"/>
    </row>
    <row r="4311" spans="1:6" s="343" customFormat="1" x14ac:dyDescent="0.3">
      <c r="A4311" s="154"/>
      <c r="B4311" s="10"/>
      <c r="C4311"/>
      <c r="D4311" s="66"/>
      <c r="E4311"/>
      <c r="F4311"/>
    </row>
    <row r="4312" spans="1:6" s="343" customFormat="1" x14ac:dyDescent="0.3">
      <c r="A4312" s="154"/>
      <c r="B4312" s="10"/>
      <c r="C4312"/>
      <c r="D4312" s="66"/>
      <c r="E4312"/>
      <c r="F4312"/>
    </row>
    <row r="4313" spans="1:6" s="343" customFormat="1" x14ac:dyDescent="0.3">
      <c r="A4313" s="154"/>
      <c r="B4313" s="10"/>
      <c r="C4313"/>
      <c r="D4313" s="66"/>
      <c r="E4313"/>
      <c r="F4313"/>
    </row>
    <row r="4314" spans="1:6" s="343" customFormat="1" x14ac:dyDescent="0.3">
      <c r="A4314" s="154"/>
      <c r="B4314" s="10"/>
      <c r="C4314"/>
      <c r="D4314" s="66"/>
      <c r="E4314"/>
      <c r="F4314"/>
    </row>
    <row r="4315" spans="1:6" s="343" customFormat="1" x14ac:dyDescent="0.3">
      <c r="A4315" s="154"/>
      <c r="B4315" s="10"/>
      <c r="C4315"/>
      <c r="D4315" s="66"/>
      <c r="E4315"/>
      <c r="F4315"/>
    </row>
    <row r="4316" spans="1:6" s="343" customFormat="1" x14ac:dyDescent="0.3">
      <c r="A4316" s="154"/>
      <c r="B4316" s="10"/>
      <c r="C4316"/>
      <c r="D4316" s="66"/>
      <c r="E4316"/>
      <c r="F4316"/>
    </row>
    <row r="4317" spans="1:6" s="343" customFormat="1" x14ac:dyDescent="0.3">
      <c r="A4317" s="154"/>
      <c r="B4317" s="10"/>
      <c r="C4317"/>
      <c r="D4317" s="66"/>
      <c r="E4317"/>
      <c r="F4317"/>
    </row>
    <row r="4318" spans="1:6" s="343" customFormat="1" x14ac:dyDescent="0.3">
      <c r="A4318" s="154"/>
      <c r="B4318" s="10"/>
      <c r="C4318"/>
      <c r="D4318" s="66"/>
      <c r="E4318"/>
      <c r="F4318"/>
    </row>
    <row r="4319" spans="1:6" s="343" customFormat="1" x14ac:dyDescent="0.3">
      <c r="A4319" s="154"/>
      <c r="B4319" s="10"/>
      <c r="C4319"/>
      <c r="D4319" s="66"/>
      <c r="E4319"/>
      <c r="F4319"/>
    </row>
    <row r="4320" spans="1:6" s="343" customFormat="1" x14ac:dyDescent="0.3">
      <c r="A4320" s="154"/>
      <c r="B4320" s="10"/>
      <c r="C4320"/>
      <c r="D4320" s="66"/>
      <c r="E4320"/>
      <c r="F4320"/>
    </row>
    <row r="4321" spans="1:6" s="343" customFormat="1" x14ac:dyDescent="0.3">
      <c r="A4321" s="154"/>
      <c r="B4321" s="10"/>
      <c r="C4321"/>
      <c r="D4321" s="66"/>
      <c r="E4321"/>
      <c r="F4321"/>
    </row>
    <row r="4322" spans="1:6" s="343" customFormat="1" x14ac:dyDescent="0.3">
      <c r="A4322" s="154"/>
      <c r="B4322" s="10"/>
      <c r="C4322"/>
      <c r="D4322" s="66"/>
      <c r="E4322"/>
      <c r="F4322"/>
    </row>
    <row r="4323" spans="1:6" s="343" customFormat="1" x14ac:dyDescent="0.3">
      <c r="A4323" s="154"/>
      <c r="B4323" s="10"/>
      <c r="C4323"/>
      <c r="D4323" s="66"/>
      <c r="E4323"/>
      <c r="F4323"/>
    </row>
    <row r="4324" spans="1:6" s="343" customFormat="1" x14ac:dyDescent="0.3">
      <c r="A4324" s="154"/>
      <c r="B4324" s="10"/>
      <c r="C4324"/>
      <c r="D4324" s="66"/>
      <c r="E4324"/>
      <c r="F4324"/>
    </row>
    <row r="4325" spans="1:6" s="343" customFormat="1" ht="18" customHeight="1" x14ac:dyDescent="0.3">
      <c r="A4325" s="154"/>
      <c r="B4325" s="10"/>
      <c r="C4325"/>
      <c r="D4325" s="66"/>
      <c r="E4325"/>
      <c r="F4325"/>
    </row>
    <row r="4326" spans="1:6" s="343" customFormat="1" ht="18" customHeight="1" x14ac:dyDescent="0.3">
      <c r="A4326" s="154"/>
      <c r="B4326" s="10"/>
      <c r="C4326"/>
      <c r="D4326" s="66"/>
      <c r="E4326"/>
      <c r="F4326"/>
    </row>
    <row r="4327" spans="1:6" s="343" customFormat="1" ht="18" customHeight="1" x14ac:dyDescent="0.3">
      <c r="A4327" s="154"/>
      <c r="B4327" s="10"/>
      <c r="C4327"/>
      <c r="D4327" s="66"/>
      <c r="E4327"/>
      <c r="F4327"/>
    </row>
    <row r="4328" spans="1:6" s="343" customFormat="1" ht="18" customHeight="1" x14ac:dyDescent="0.3">
      <c r="A4328" s="154"/>
      <c r="B4328" s="10"/>
      <c r="C4328"/>
      <c r="D4328" s="66"/>
      <c r="E4328"/>
      <c r="F4328"/>
    </row>
    <row r="4329" spans="1:6" s="343" customFormat="1" x14ac:dyDescent="0.3">
      <c r="A4329" s="154"/>
      <c r="B4329" s="10"/>
      <c r="C4329"/>
      <c r="D4329" s="66"/>
      <c r="E4329"/>
      <c r="F4329"/>
    </row>
    <row r="4330" spans="1:6" s="343" customFormat="1" x14ac:dyDescent="0.3">
      <c r="A4330" s="154"/>
      <c r="B4330" s="10"/>
      <c r="C4330"/>
      <c r="D4330" s="66"/>
      <c r="E4330"/>
      <c r="F4330"/>
    </row>
    <row r="4331" spans="1:6" s="343" customFormat="1" x14ac:dyDescent="0.3">
      <c r="A4331" s="154"/>
      <c r="B4331" s="10"/>
      <c r="C4331"/>
      <c r="D4331" s="66"/>
      <c r="E4331"/>
      <c r="F4331"/>
    </row>
    <row r="4332" spans="1:6" s="343" customFormat="1" x14ac:dyDescent="0.3">
      <c r="A4332" s="154"/>
      <c r="B4332" s="10"/>
      <c r="C4332"/>
      <c r="D4332" s="66"/>
      <c r="E4332"/>
      <c r="F4332"/>
    </row>
    <row r="4333" spans="1:6" s="343" customFormat="1" x14ac:dyDescent="0.3">
      <c r="A4333" s="154"/>
      <c r="B4333" s="10"/>
      <c r="C4333"/>
      <c r="D4333" s="66"/>
      <c r="E4333"/>
      <c r="F4333"/>
    </row>
    <row r="4334" spans="1:6" s="343" customFormat="1" x14ac:dyDescent="0.3">
      <c r="A4334" s="154"/>
      <c r="B4334" s="10"/>
      <c r="C4334"/>
      <c r="D4334" s="66"/>
      <c r="E4334"/>
      <c r="F4334"/>
    </row>
    <row r="4335" spans="1:6" s="343" customFormat="1" x14ac:dyDescent="0.3">
      <c r="A4335" s="154"/>
      <c r="B4335" s="10"/>
      <c r="C4335"/>
      <c r="D4335" s="66"/>
      <c r="E4335"/>
      <c r="F4335"/>
    </row>
    <row r="4336" spans="1:6" s="343" customFormat="1" x14ac:dyDescent="0.3">
      <c r="A4336" s="154"/>
      <c r="B4336" s="10"/>
      <c r="C4336"/>
      <c r="D4336" s="66"/>
      <c r="E4336"/>
      <c r="F4336"/>
    </row>
    <row r="4337" spans="1:6" s="343" customFormat="1" x14ac:dyDescent="0.3">
      <c r="A4337" s="154"/>
      <c r="B4337" s="10"/>
      <c r="C4337"/>
      <c r="D4337" s="66"/>
      <c r="E4337"/>
      <c r="F4337"/>
    </row>
    <row r="4338" spans="1:6" s="343" customFormat="1" x14ac:dyDescent="0.3">
      <c r="A4338" s="154"/>
      <c r="B4338" s="10"/>
      <c r="C4338"/>
      <c r="D4338" s="66"/>
      <c r="E4338"/>
      <c r="F4338"/>
    </row>
    <row r="4339" spans="1:6" s="343" customFormat="1" ht="29.25" customHeight="1" x14ac:dyDescent="0.3">
      <c r="A4339" s="154"/>
      <c r="B4339" s="10"/>
      <c r="C4339"/>
      <c r="D4339" s="66"/>
      <c r="E4339"/>
      <c r="F4339"/>
    </row>
    <row r="4340" spans="1:6" s="343" customFormat="1" x14ac:dyDescent="0.3">
      <c r="A4340" s="154"/>
      <c r="B4340" s="10"/>
      <c r="C4340"/>
      <c r="D4340" s="66"/>
      <c r="E4340"/>
      <c r="F4340"/>
    </row>
    <row r="4341" spans="1:6" s="343" customFormat="1" ht="12" customHeight="1" x14ac:dyDescent="0.3">
      <c r="A4341" s="154"/>
      <c r="B4341" s="10"/>
      <c r="C4341"/>
      <c r="D4341" s="66"/>
      <c r="E4341"/>
      <c r="F4341"/>
    </row>
    <row r="4342" spans="1:6" s="343" customFormat="1" ht="12" customHeight="1" x14ac:dyDescent="0.3">
      <c r="A4342" s="154"/>
      <c r="B4342" s="10"/>
      <c r="C4342"/>
      <c r="D4342" s="66"/>
      <c r="E4342"/>
      <c r="F4342"/>
    </row>
    <row r="4343" spans="1:6" s="343" customFormat="1" x14ac:dyDescent="0.3">
      <c r="A4343" s="154"/>
      <c r="B4343" s="10"/>
      <c r="C4343"/>
      <c r="D4343" s="66"/>
      <c r="E4343"/>
      <c r="F4343"/>
    </row>
    <row r="4344" spans="1:6" s="343" customFormat="1" x14ac:dyDescent="0.3">
      <c r="A4344" s="154"/>
      <c r="B4344" s="10"/>
      <c r="C4344"/>
      <c r="D4344" s="66"/>
      <c r="E4344"/>
      <c r="F4344"/>
    </row>
    <row r="4345" spans="1:6" s="343" customFormat="1" x14ac:dyDescent="0.3">
      <c r="A4345" s="154"/>
      <c r="B4345" s="10"/>
      <c r="C4345"/>
      <c r="D4345" s="66"/>
      <c r="E4345"/>
      <c r="F4345"/>
    </row>
    <row r="4346" spans="1:6" s="343" customFormat="1" x14ac:dyDescent="0.3">
      <c r="A4346" s="154"/>
      <c r="B4346" s="10"/>
      <c r="C4346"/>
      <c r="D4346" s="66"/>
      <c r="E4346"/>
      <c r="F4346"/>
    </row>
    <row r="4347" spans="1:6" s="343" customFormat="1" x14ac:dyDescent="0.3">
      <c r="A4347" s="154"/>
      <c r="B4347" s="10"/>
      <c r="C4347"/>
      <c r="D4347" s="66"/>
      <c r="E4347"/>
      <c r="F4347"/>
    </row>
    <row r="4348" spans="1:6" s="343" customFormat="1" x14ac:dyDescent="0.3">
      <c r="A4348" s="154"/>
      <c r="B4348" s="10"/>
      <c r="C4348"/>
      <c r="D4348" s="66"/>
      <c r="E4348"/>
      <c r="F4348"/>
    </row>
    <row r="4349" spans="1:6" s="343" customFormat="1" x14ac:dyDescent="0.3">
      <c r="A4349" s="154"/>
      <c r="B4349" s="10"/>
      <c r="C4349"/>
      <c r="D4349" s="66"/>
      <c r="E4349"/>
      <c r="F4349"/>
    </row>
    <row r="4350" spans="1:6" s="343" customFormat="1" x14ac:dyDescent="0.3">
      <c r="A4350" s="154"/>
      <c r="B4350" s="10"/>
      <c r="C4350"/>
      <c r="D4350" s="66"/>
      <c r="E4350"/>
      <c r="F4350"/>
    </row>
    <row r="4351" spans="1:6" s="343" customFormat="1" x14ac:dyDescent="0.3">
      <c r="A4351" s="154"/>
      <c r="B4351" s="10"/>
      <c r="C4351"/>
      <c r="D4351" s="66"/>
      <c r="E4351"/>
      <c r="F4351"/>
    </row>
    <row r="4352" spans="1:6" s="343" customFormat="1" ht="26.25" customHeight="1" x14ac:dyDescent="0.3">
      <c r="A4352" s="154"/>
      <c r="B4352" s="10"/>
      <c r="C4352"/>
      <c r="D4352" s="66"/>
      <c r="E4352"/>
      <c r="F4352"/>
    </row>
    <row r="4353" spans="1:6" s="343" customFormat="1" ht="21" customHeight="1" x14ac:dyDescent="0.3">
      <c r="A4353" s="154"/>
      <c r="B4353" s="10"/>
      <c r="C4353"/>
      <c r="D4353" s="66"/>
      <c r="E4353"/>
      <c r="F4353"/>
    </row>
    <row r="4354" spans="1:6" s="343" customFormat="1" ht="15" customHeight="1" x14ac:dyDescent="0.3">
      <c r="A4354" s="154"/>
      <c r="B4354" s="10"/>
      <c r="C4354"/>
      <c r="D4354" s="66"/>
      <c r="E4354"/>
      <c r="F4354"/>
    </row>
    <row r="4355" spans="1:6" s="343" customFormat="1" x14ac:dyDescent="0.3">
      <c r="A4355" s="154"/>
      <c r="B4355" s="10"/>
      <c r="C4355"/>
      <c r="D4355" s="66"/>
      <c r="E4355"/>
      <c r="F4355"/>
    </row>
    <row r="4356" spans="1:6" s="343" customFormat="1" x14ac:dyDescent="0.3">
      <c r="A4356" s="154"/>
      <c r="B4356" s="10"/>
      <c r="C4356"/>
      <c r="D4356" s="66"/>
      <c r="E4356"/>
      <c r="F4356"/>
    </row>
    <row r="4357" spans="1:6" s="343" customFormat="1" x14ac:dyDescent="0.3">
      <c r="A4357" s="154"/>
      <c r="B4357" s="10"/>
      <c r="C4357"/>
      <c r="D4357" s="66"/>
      <c r="E4357"/>
      <c r="F4357"/>
    </row>
    <row r="4358" spans="1:6" s="343" customFormat="1" x14ac:dyDescent="0.3">
      <c r="A4358" s="154"/>
      <c r="B4358" s="10"/>
      <c r="C4358"/>
      <c r="D4358" s="66"/>
      <c r="E4358"/>
      <c r="F4358"/>
    </row>
    <row r="4359" spans="1:6" s="343" customFormat="1" x14ac:dyDescent="0.3">
      <c r="A4359" s="154"/>
      <c r="B4359" s="10"/>
      <c r="C4359"/>
      <c r="D4359" s="66"/>
      <c r="E4359"/>
      <c r="F4359"/>
    </row>
    <row r="4360" spans="1:6" s="343" customFormat="1" x14ac:dyDescent="0.3">
      <c r="A4360" s="154"/>
      <c r="B4360" s="10"/>
      <c r="C4360"/>
      <c r="D4360" s="66"/>
      <c r="E4360"/>
      <c r="F4360"/>
    </row>
    <row r="4361" spans="1:6" s="343" customFormat="1" x14ac:dyDescent="0.3">
      <c r="A4361" s="154"/>
      <c r="B4361" s="10"/>
      <c r="C4361"/>
      <c r="D4361" s="66"/>
      <c r="E4361"/>
      <c r="F4361"/>
    </row>
    <row r="4362" spans="1:6" s="343" customFormat="1" x14ac:dyDescent="0.3">
      <c r="A4362" s="154"/>
      <c r="B4362" s="10"/>
      <c r="C4362"/>
      <c r="D4362" s="66"/>
      <c r="E4362"/>
      <c r="F4362"/>
    </row>
    <row r="4363" spans="1:6" s="343" customFormat="1" x14ac:dyDescent="0.3">
      <c r="A4363" s="154"/>
      <c r="B4363" s="10"/>
      <c r="C4363"/>
      <c r="D4363" s="66"/>
      <c r="E4363"/>
      <c r="F4363"/>
    </row>
    <row r="4364" spans="1:6" s="343" customFormat="1" x14ac:dyDescent="0.3">
      <c r="A4364" s="154"/>
      <c r="B4364" s="10"/>
      <c r="C4364"/>
      <c r="D4364" s="66"/>
      <c r="E4364"/>
      <c r="F4364"/>
    </row>
    <row r="4365" spans="1:6" s="343" customFormat="1" x14ac:dyDescent="0.3">
      <c r="A4365" s="154"/>
      <c r="B4365" s="10"/>
      <c r="C4365"/>
      <c r="D4365" s="66"/>
      <c r="E4365"/>
      <c r="F4365"/>
    </row>
    <row r="4366" spans="1:6" s="343" customFormat="1" x14ac:dyDescent="0.3">
      <c r="A4366" s="154"/>
      <c r="B4366" s="10"/>
      <c r="C4366"/>
      <c r="D4366" s="66"/>
      <c r="E4366"/>
      <c r="F4366"/>
    </row>
    <row r="4367" spans="1:6" s="343" customFormat="1" ht="22.5" customHeight="1" x14ac:dyDescent="0.3">
      <c r="A4367" s="154"/>
      <c r="B4367" s="10"/>
      <c r="C4367"/>
      <c r="D4367" s="66"/>
      <c r="E4367"/>
      <c r="F4367"/>
    </row>
    <row r="4368" spans="1:6" s="343" customFormat="1" x14ac:dyDescent="0.3">
      <c r="A4368" s="154"/>
      <c r="B4368" s="10"/>
      <c r="C4368"/>
      <c r="D4368" s="66"/>
      <c r="E4368"/>
      <c r="F4368"/>
    </row>
    <row r="4369" spans="1:6" s="343" customFormat="1" ht="15" customHeight="1" x14ac:dyDescent="0.3">
      <c r="A4369" s="154"/>
      <c r="B4369" s="10"/>
      <c r="C4369"/>
      <c r="D4369" s="66"/>
      <c r="E4369"/>
      <c r="F4369"/>
    </row>
    <row r="4370" spans="1:6" s="343" customFormat="1" x14ac:dyDescent="0.3">
      <c r="A4370" s="154"/>
      <c r="B4370" s="10"/>
      <c r="C4370"/>
      <c r="D4370" s="66"/>
      <c r="E4370"/>
      <c r="F4370"/>
    </row>
    <row r="4371" spans="1:6" s="343" customFormat="1" x14ac:dyDescent="0.3">
      <c r="A4371" s="154"/>
      <c r="B4371" s="10"/>
      <c r="C4371"/>
      <c r="D4371" s="66"/>
      <c r="E4371"/>
      <c r="F4371"/>
    </row>
    <row r="4372" spans="1:6" s="343" customFormat="1" x14ac:dyDescent="0.3">
      <c r="A4372" s="154"/>
      <c r="B4372" s="10"/>
      <c r="C4372"/>
      <c r="D4372" s="66"/>
      <c r="E4372"/>
      <c r="F4372"/>
    </row>
    <row r="4373" spans="1:6" s="343" customFormat="1" x14ac:dyDescent="0.3">
      <c r="A4373" s="154"/>
      <c r="B4373" s="10"/>
      <c r="C4373"/>
      <c r="D4373" s="66"/>
      <c r="E4373"/>
      <c r="F4373"/>
    </row>
    <row r="4374" spans="1:6" s="343" customFormat="1" x14ac:dyDescent="0.3">
      <c r="A4374" s="154"/>
      <c r="B4374" s="10"/>
      <c r="C4374"/>
      <c r="D4374" s="66"/>
      <c r="E4374"/>
      <c r="F4374"/>
    </row>
    <row r="4375" spans="1:6" s="343" customFormat="1" x14ac:dyDescent="0.3">
      <c r="A4375" s="154"/>
      <c r="B4375" s="10"/>
      <c r="C4375"/>
      <c r="D4375" s="66"/>
      <c r="E4375"/>
      <c r="F4375"/>
    </row>
    <row r="4376" spans="1:6" s="343" customFormat="1" x14ac:dyDescent="0.3">
      <c r="A4376" s="154"/>
      <c r="B4376" s="10"/>
      <c r="C4376"/>
      <c r="D4376" s="66"/>
      <c r="E4376"/>
      <c r="F4376"/>
    </row>
    <row r="4377" spans="1:6" s="343" customFormat="1" x14ac:dyDescent="0.3">
      <c r="A4377" s="154"/>
      <c r="B4377" s="10"/>
      <c r="C4377"/>
      <c r="D4377" s="66"/>
      <c r="E4377"/>
      <c r="F4377"/>
    </row>
    <row r="4378" spans="1:6" s="343" customFormat="1" x14ac:dyDescent="0.3">
      <c r="A4378" s="154"/>
      <c r="B4378" s="10"/>
      <c r="C4378"/>
      <c r="D4378" s="66"/>
      <c r="E4378"/>
      <c r="F4378"/>
    </row>
    <row r="4379" spans="1:6" s="343" customFormat="1" x14ac:dyDescent="0.3">
      <c r="A4379" s="154"/>
      <c r="B4379" s="10"/>
      <c r="C4379"/>
      <c r="D4379" s="66"/>
      <c r="E4379"/>
      <c r="F4379"/>
    </row>
    <row r="4380" spans="1:6" s="343" customFormat="1" x14ac:dyDescent="0.3">
      <c r="A4380" s="154"/>
      <c r="B4380" s="10"/>
      <c r="C4380"/>
      <c r="D4380" s="66"/>
      <c r="E4380"/>
      <c r="F4380"/>
    </row>
    <row r="4381" spans="1:6" s="343" customFormat="1" x14ac:dyDescent="0.3">
      <c r="A4381" s="154"/>
      <c r="B4381" s="10"/>
      <c r="C4381"/>
      <c r="D4381" s="66"/>
      <c r="E4381"/>
      <c r="F4381"/>
    </row>
    <row r="4382" spans="1:6" s="343" customFormat="1" x14ac:dyDescent="0.3">
      <c r="A4382" s="154"/>
      <c r="B4382" s="10"/>
      <c r="C4382"/>
      <c r="D4382" s="66"/>
      <c r="E4382"/>
      <c r="F4382"/>
    </row>
    <row r="4383" spans="1:6" s="343" customFormat="1" x14ac:dyDescent="0.3">
      <c r="A4383" s="154"/>
      <c r="B4383" s="10"/>
      <c r="C4383"/>
      <c r="D4383" s="66"/>
      <c r="E4383"/>
      <c r="F4383"/>
    </row>
    <row r="4384" spans="1:6" s="343" customFormat="1" x14ac:dyDescent="0.3">
      <c r="A4384" s="154"/>
      <c r="B4384" s="10"/>
      <c r="C4384"/>
      <c r="D4384" s="66"/>
      <c r="E4384"/>
      <c r="F4384"/>
    </row>
    <row r="4385" spans="1:6" s="343" customFormat="1" x14ac:dyDescent="0.3">
      <c r="A4385" s="154"/>
      <c r="B4385" s="10"/>
      <c r="C4385"/>
      <c r="D4385" s="66"/>
      <c r="E4385"/>
      <c r="F4385"/>
    </row>
    <row r="4386" spans="1:6" s="343" customFormat="1" x14ac:dyDescent="0.3">
      <c r="A4386" s="154"/>
      <c r="B4386" s="10"/>
      <c r="C4386"/>
      <c r="D4386" s="66"/>
      <c r="E4386"/>
      <c r="F4386"/>
    </row>
    <row r="4387" spans="1:6" s="343" customFormat="1" x14ac:dyDescent="0.3">
      <c r="A4387" s="154"/>
      <c r="B4387" s="10"/>
      <c r="C4387"/>
      <c r="D4387" s="66"/>
      <c r="E4387"/>
      <c r="F4387"/>
    </row>
    <row r="4388" spans="1:6" s="343" customFormat="1" x14ac:dyDescent="0.3">
      <c r="A4388" s="154"/>
      <c r="B4388" s="10"/>
      <c r="C4388"/>
      <c r="D4388" s="66"/>
      <c r="E4388"/>
      <c r="F4388"/>
    </row>
    <row r="4389" spans="1:6" s="343" customFormat="1" x14ac:dyDescent="0.3">
      <c r="A4389" s="154"/>
      <c r="B4389" s="10"/>
      <c r="C4389"/>
      <c r="D4389" s="66"/>
      <c r="E4389"/>
      <c r="F4389"/>
    </row>
    <row r="4390" spans="1:6" s="343" customFormat="1" x14ac:dyDescent="0.3">
      <c r="A4390" s="154"/>
      <c r="B4390" s="10"/>
      <c r="C4390"/>
      <c r="D4390" s="66"/>
      <c r="E4390"/>
      <c r="F4390"/>
    </row>
    <row r="4391" spans="1:6" s="343" customFormat="1" x14ac:dyDescent="0.3">
      <c r="A4391" s="154"/>
      <c r="B4391" s="10"/>
      <c r="C4391"/>
      <c r="D4391" s="66"/>
      <c r="E4391"/>
      <c r="F4391"/>
    </row>
    <row r="4392" spans="1:6" s="343" customFormat="1" x14ac:dyDescent="0.3">
      <c r="A4392" s="154"/>
      <c r="B4392" s="10"/>
      <c r="C4392"/>
      <c r="D4392" s="66"/>
      <c r="E4392"/>
      <c r="F4392"/>
    </row>
    <row r="4393" spans="1:6" s="343" customFormat="1" x14ac:dyDescent="0.3">
      <c r="A4393" s="154"/>
      <c r="B4393" s="10"/>
      <c r="C4393"/>
      <c r="D4393" s="66"/>
      <c r="E4393"/>
      <c r="F4393"/>
    </row>
    <row r="4394" spans="1:6" s="343" customFormat="1" x14ac:dyDescent="0.3">
      <c r="A4394" s="154"/>
      <c r="B4394" s="10"/>
      <c r="C4394"/>
      <c r="D4394" s="66"/>
      <c r="E4394"/>
      <c r="F4394"/>
    </row>
    <row r="4395" spans="1:6" s="343" customFormat="1" x14ac:dyDescent="0.3">
      <c r="A4395" s="154"/>
      <c r="B4395" s="10"/>
      <c r="C4395"/>
      <c r="D4395" s="66"/>
      <c r="E4395"/>
      <c r="F4395"/>
    </row>
    <row r="4396" spans="1:6" s="343" customFormat="1" x14ac:dyDescent="0.3">
      <c r="A4396" s="154"/>
      <c r="B4396" s="10"/>
      <c r="C4396"/>
      <c r="D4396" s="66"/>
      <c r="E4396"/>
      <c r="F4396"/>
    </row>
    <row r="4397" spans="1:6" s="343" customFormat="1" x14ac:dyDescent="0.3">
      <c r="A4397" s="154"/>
      <c r="B4397" s="10"/>
      <c r="C4397"/>
      <c r="D4397" s="66"/>
      <c r="E4397"/>
      <c r="F4397"/>
    </row>
    <row r="4398" spans="1:6" s="343" customFormat="1" x14ac:dyDescent="0.3">
      <c r="A4398" s="154"/>
      <c r="B4398" s="10"/>
      <c r="C4398"/>
      <c r="D4398" s="66"/>
      <c r="E4398"/>
      <c r="F4398"/>
    </row>
    <row r="4399" spans="1:6" s="343" customFormat="1" x14ac:dyDescent="0.3">
      <c r="A4399" s="154"/>
      <c r="B4399" s="10"/>
      <c r="C4399"/>
      <c r="D4399" s="66"/>
      <c r="E4399"/>
      <c r="F4399"/>
    </row>
    <row r="4400" spans="1:6" s="343" customFormat="1" x14ac:dyDescent="0.3">
      <c r="A4400" s="154"/>
      <c r="B4400" s="10"/>
      <c r="C4400"/>
      <c r="D4400" s="66"/>
      <c r="E4400"/>
      <c r="F4400"/>
    </row>
    <row r="4401" spans="1:6" s="343" customFormat="1" x14ac:dyDescent="0.3">
      <c r="A4401" s="154"/>
      <c r="B4401" s="10"/>
      <c r="C4401"/>
      <c r="D4401" s="66"/>
      <c r="E4401"/>
      <c r="F4401"/>
    </row>
    <row r="4402" spans="1:6" s="343" customFormat="1" x14ac:dyDescent="0.3">
      <c r="A4402" s="154"/>
      <c r="B4402" s="10"/>
      <c r="C4402"/>
      <c r="D4402" s="66"/>
      <c r="E4402"/>
      <c r="F4402"/>
    </row>
    <row r="4403" spans="1:6" s="343" customFormat="1" x14ac:dyDescent="0.3">
      <c r="A4403" s="154"/>
      <c r="B4403" s="10"/>
      <c r="C4403"/>
      <c r="D4403" s="66"/>
      <c r="E4403"/>
      <c r="F4403"/>
    </row>
    <row r="4404" spans="1:6" s="343" customFormat="1" x14ac:dyDescent="0.3">
      <c r="A4404" s="154"/>
      <c r="B4404" s="10"/>
      <c r="C4404"/>
      <c r="D4404" s="66"/>
      <c r="E4404"/>
      <c r="F4404"/>
    </row>
    <row r="4405" spans="1:6" s="343" customFormat="1" x14ac:dyDescent="0.3">
      <c r="A4405" s="154"/>
      <c r="B4405" s="10"/>
      <c r="C4405"/>
      <c r="D4405" s="66"/>
      <c r="E4405"/>
      <c r="F4405"/>
    </row>
    <row r="4406" spans="1:6" s="343" customFormat="1" x14ac:dyDescent="0.3">
      <c r="A4406" s="154"/>
      <c r="B4406" s="10"/>
      <c r="C4406"/>
      <c r="D4406" s="66"/>
      <c r="E4406"/>
      <c r="F4406"/>
    </row>
    <row r="4407" spans="1:6" s="343" customFormat="1" x14ac:dyDescent="0.3">
      <c r="A4407" s="154"/>
      <c r="B4407" s="10"/>
      <c r="C4407"/>
      <c r="D4407" s="66"/>
      <c r="E4407"/>
      <c r="F4407"/>
    </row>
    <row r="4408" spans="1:6" s="343" customFormat="1" x14ac:dyDescent="0.3">
      <c r="A4408" s="154"/>
      <c r="B4408" s="10"/>
      <c r="C4408"/>
      <c r="D4408" s="66"/>
      <c r="E4408"/>
      <c r="F4408"/>
    </row>
    <row r="4409" spans="1:6" s="343" customFormat="1" x14ac:dyDescent="0.3">
      <c r="A4409" s="154"/>
      <c r="B4409" s="10"/>
      <c r="C4409"/>
      <c r="D4409" s="66"/>
      <c r="E4409"/>
      <c r="F4409"/>
    </row>
    <row r="4410" spans="1:6" s="343" customFormat="1" x14ac:dyDescent="0.3">
      <c r="A4410" s="154"/>
      <c r="B4410" s="10"/>
      <c r="C4410"/>
      <c r="D4410" s="66"/>
      <c r="E4410"/>
      <c r="F4410"/>
    </row>
    <row r="4411" spans="1:6" s="343" customFormat="1" x14ac:dyDescent="0.3">
      <c r="A4411" s="154"/>
      <c r="B4411" s="10"/>
      <c r="C4411"/>
      <c r="D4411" s="66"/>
      <c r="E4411"/>
      <c r="F4411"/>
    </row>
    <row r="4412" spans="1:6" s="343" customFormat="1" x14ac:dyDescent="0.3">
      <c r="A4412" s="154"/>
      <c r="B4412" s="10"/>
      <c r="C4412"/>
      <c r="D4412" s="66"/>
      <c r="E4412"/>
      <c r="F4412"/>
    </row>
    <row r="4413" spans="1:6" s="343" customFormat="1" x14ac:dyDescent="0.3">
      <c r="A4413" s="154"/>
      <c r="B4413" s="10"/>
      <c r="C4413"/>
      <c r="D4413" s="66"/>
      <c r="E4413"/>
      <c r="F4413"/>
    </row>
    <row r="4414" spans="1:6" s="343" customFormat="1" x14ac:dyDescent="0.3">
      <c r="A4414" s="154"/>
      <c r="B4414" s="10"/>
      <c r="C4414"/>
      <c r="D4414" s="66"/>
      <c r="E4414"/>
      <c r="F4414"/>
    </row>
    <row r="4415" spans="1:6" s="343" customFormat="1" x14ac:dyDescent="0.3">
      <c r="A4415" s="154"/>
      <c r="B4415" s="10"/>
      <c r="C4415"/>
      <c r="D4415" s="66"/>
      <c r="E4415"/>
      <c r="F4415"/>
    </row>
    <row r="4416" spans="1:6" s="343" customFormat="1" x14ac:dyDescent="0.3">
      <c r="A4416" s="154"/>
      <c r="B4416" s="10"/>
      <c r="C4416"/>
      <c r="D4416" s="66"/>
      <c r="E4416"/>
      <c r="F4416"/>
    </row>
    <row r="4417" spans="1:6" s="343" customFormat="1" ht="18" customHeight="1" x14ac:dyDescent="0.3">
      <c r="A4417" s="154"/>
      <c r="B4417" s="10"/>
      <c r="C4417"/>
      <c r="D4417" s="66"/>
      <c r="E4417"/>
      <c r="F4417"/>
    </row>
    <row r="4418" spans="1:6" s="343" customFormat="1" ht="18" customHeight="1" x14ac:dyDescent="0.3">
      <c r="A4418" s="154"/>
      <c r="B4418" s="10"/>
      <c r="C4418"/>
      <c r="D4418" s="66"/>
      <c r="E4418"/>
      <c r="F4418"/>
    </row>
    <row r="4419" spans="1:6" s="343" customFormat="1" ht="18" customHeight="1" x14ac:dyDescent="0.3">
      <c r="A4419" s="154"/>
      <c r="B4419" s="10"/>
      <c r="C4419"/>
      <c r="D4419" s="66"/>
      <c r="E4419"/>
      <c r="F4419"/>
    </row>
    <row r="4420" spans="1:6" s="343" customFormat="1" ht="18" customHeight="1" x14ac:dyDescent="0.3">
      <c r="A4420" s="154"/>
      <c r="B4420" s="10"/>
      <c r="C4420"/>
      <c r="D4420" s="66"/>
      <c r="E4420"/>
      <c r="F4420"/>
    </row>
    <row r="4421" spans="1:6" s="343" customFormat="1" x14ac:dyDescent="0.3">
      <c r="A4421" s="154"/>
      <c r="B4421" s="10"/>
      <c r="C4421"/>
      <c r="D4421" s="66"/>
      <c r="E4421"/>
      <c r="F4421"/>
    </row>
    <row r="4422" spans="1:6" s="343" customFormat="1" x14ac:dyDescent="0.3">
      <c r="A4422" s="154"/>
      <c r="B4422" s="10"/>
      <c r="C4422"/>
      <c r="D4422" s="66"/>
      <c r="E4422"/>
      <c r="F4422"/>
    </row>
    <row r="4423" spans="1:6" s="343" customFormat="1" x14ac:dyDescent="0.3">
      <c r="A4423" s="154"/>
      <c r="B4423" s="10"/>
      <c r="C4423"/>
      <c r="D4423" s="66"/>
      <c r="E4423"/>
      <c r="F4423"/>
    </row>
    <row r="4424" spans="1:6" s="343" customFormat="1" x14ac:dyDescent="0.3">
      <c r="A4424" s="154"/>
      <c r="B4424" s="10"/>
      <c r="C4424"/>
      <c r="D4424" s="66"/>
      <c r="E4424"/>
      <c r="F4424"/>
    </row>
    <row r="4425" spans="1:6" s="343" customFormat="1" x14ac:dyDescent="0.3">
      <c r="A4425" s="154"/>
      <c r="B4425" s="10"/>
      <c r="C4425"/>
      <c r="D4425" s="66"/>
      <c r="E4425"/>
      <c r="F4425"/>
    </row>
    <row r="4426" spans="1:6" s="343" customFormat="1" x14ac:dyDescent="0.3">
      <c r="A4426" s="154"/>
      <c r="B4426" s="10"/>
      <c r="C4426"/>
      <c r="D4426" s="66"/>
      <c r="E4426"/>
      <c r="F4426"/>
    </row>
    <row r="4427" spans="1:6" s="343" customFormat="1" x14ac:dyDescent="0.3">
      <c r="A4427" s="154"/>
      <c r="B4427" s="10"/>
      <c r="C4427"/>
      <c r="D4427" s="66"/>
      <c r="E4427"/>
      <c r="F4427"/>
    </row>
    <row r="4428" spans="1:6" s="343" customFormat="1" x14ac:dyDescent="0.3">
      <c r="A4428" s="154"/>
      <c r="B4428" s="10"/>
      <c r="C4428"/>
      <c r="D4428" s="66"/>
      <c r="E4428"/>
      <c r="F4428"/>
    </row>
    <row r="4429" spans="1:6" s="343" customFormat="1" x14ac:dyDescent="0.3">
      <c r="A4429" s="154"/>
      <c r="B4429" s="10"/>
      <c r="C4429"/>
      <c r="D4429" s="66"/>
      <c r="E4429"/>
      <c r="F4429"/>
    </row>
    <row r="4430" spans="1:6" s="343" customFormat="1" x14ac:dyDescent="0.3">
      <c r="A4430" s="154"/>
      <c r="B4430" s="10"/>
      <c r="C4430"/>
      <c r="D4430" s="66"/>
      <c r="E4430"/>
      <c r="F4430"/>
    </row>
    <row r="4431" spans="1:6" s="343" customFormat="1" x14ac:dyDescent="0.3">
      <c r="A4431" s="154"/>
      <c r="B4431" s="10"/>
      <c r="C4431"/>
      <c r="D4431" s="66"/>
      <c r="E4431"/>
      <c r="F4431"/>
    </row>
    <row r="4432" spans="1:6" s="343" customFormat="1" ht="22.5" customHeight="1" x14ac:dyDescent="0.3">
      <c r="A4432" s="154"/>
      <c r="B4432" s="10"/>
      <c r="C4432"/>
      <c r="D4432" s="66"/>
      <c r="E4432"/>
      <c r="F4432"/>
    </row>
    <row r="4433" spans="1:6" s="343" customFormat="1" x14ac:dyDescent="0.3">
      <c r="A4433" s="154"/>
      <c r="B4433" s="10"/>
      <c r="C4433"/>
      <c r="D4433" s="66"/>
      <c r="E4433"/>
      <c r="F4433"/>
    </row>
    <row r="4434" spans="1:6" s="343" customFormat="1" ht="15" customHeight="1" x14ac:dyDescent="0.3">
      <c r="A4434" s="154"/>
      <c r="B4434" s="10"/>
      <c r="C4434"/>
      <c r="D4434" s="66"/>
      <c r="E4434"/>
      <c r="F4434"/>
    </row>
    <row r="4435" spans="1:6" s="343" customFormat="1" x14ac:dyDescent="0.3">
      <c r="A4435" s="154"/>
      <c r="B4435" s="10"/>
      <c r="C4435"/>
      <c r="D4435" s="66"/>
      <c r="E4435"/>
      <c r="F4435"/>
    </row>
    <row r="4436" spans="1:6" s="343" customFormat="1" x14ac:dyDescent="0.3">
      <c r="A4436" s="154"/>
      <c r="B4436" s="10"/>
      <c r="C4436"/>
      <c r="D4436" s="66"/>
      <c r="E4436"/>
      <c r="F4436"/>
    </row>
    <row r="4437" spans="1:6" s="343" customFormat="1" x14ac:dyDescent="0.3">
      <c r="A4437" s="154"/>
      <c r="B4437" s="10"/>
      <c r="C4437"/>
      <c r="D4437" s="66"/>
      <c r="E4437"/>
      <c r="F4437"/>
    </row>
    <row r="4438" spans="1:6" s="343" customFormat="1" x14ac:dyDescent="0.3">
      <c r="A4438" s="154"/>
      <c r="B4438" s="10"/>
      <c r="C4438"/>
      <c r="D4438" s="66"/>
      <c r="E4438"/>
      <c r="F4438"/>
    </row>
    <row r="4439" spans="1:6" s="343" customFormat="1" x14ac:dyDescent="0.3">
      <c r="A4439" s="154"/>
      <c r="B4439" s="10"/>
      <c r="C4439"/>
      <c r="D4439" s="66"/>
      <c r="E4439"/>
      <c r="F4439"/>
    </row>
    <row r="4440" spans="1:6" s="343" customFormat="1" x14ac:dyDescent="0.3">
      <c r="A4440" s="154"/>
      <c r="B4440" s="10"/>
      <c r="C4440"/>
      <c r="D4440" s="66"/>
      <c r="E4440"/>
      <c r="F4440"/>
    </row>
    <row r="4441" spans="1:6" s="343" customFormat="1" x14ac:dyDescent="0.3">
      <c r="A4441" s="154"/>
      <c r="B4441" s="10"/>
      <c r="C4441"/>
      <c r="D4441" s="66"/>
      <c r="E4441"/>
      <c r="F4441"/>
    </row>
    <row r="4442" spans="1:6" s="343" customFormat="1" x14ac:dyDescent="0.3">
      <c r="A4442" s="154"/>
      <c r="B4442" s="10"/>
      <c r="C4442"/>
      <c r="D4442" s="66"/>
      <c r="E4442"/>
      <c r="F4442"/>
    </row>
    <row r="4443" spans="1:6" s="343" customFormat="1" x14ac:dyDescent="0.3">
      <c r="A4443" s="154"/>
      <c r="B4443" s="10"/>
      <c r="C4443"/>
      <c r="D4443" s="66"/>
      <c r="E4443"/>
      <c r="F4443"/>
    </row>
    <row r="4444" spans="1:6" s="343" customFormat="1" x14ac:dyDescent="0.3">
      <c r="A4444" s="154"/>
      <c r="B4444" s="10"/>
      <c r="C4444"/>
      <c r="D4444" s="66"/>
      <c r="E4444"/>
      <c r="F4444"/>
    </row>
    <row r="4445" spans="1:6" s="343" customFormat="1" x14ac:dyDescent="0.3">
      <c r="A4445" s="154"/>
      <c r="B4445" s="10"/>
      <c r="C4445"/>
      <c r="D4445" s="66"/>
      <c r="E4445"/>
      <c r="F4445"/>
    </row>
    <row r="4446" spans="1:6" s="343" customFormat="1" x14ac:dyDescent="0.3">
      <c r="A4446" s="154"/>
      <c r="B4446" s="10"/>
      <c r="C4446"/>
      <c r="D4446" s="66"/>
      <c r="E4446"/>
      <c r="F4446"/>
    </row>
    <row r="4447" spans="1:6" s="343" customFormat="1" x14ac:dyDescent="0.3">
      <c r="A4447" s="154"/>
      <c r="B4447" s="10"/>
      <c r="C4447"/>
      <c r="D4447" s="66"/>
      <c r="E4447"/>
      <c r="F4447"/>
    </row>
    <row r="4448" spans="1:6" s="343" customFormat="1" x14ac:dyDescent="0.3">
      <c r="A4448" s="154"/>
      <c r="B4448" s="10"/>
      <c r="C4448"/>
      <c r="D4448" s="66"/>
      <c r="E4448"/>
      <c r="F4448"/>
    </row>
    <row r="4449" spans="1:6" s="343" customFormat="1" x14ac:dyDescent="0.3">
      <c r="A4449" s="154"/>
      <c r="B4449" s="10"/>
      <c r="C4449"/>
      <c r="D4449" s="66"/>
      <c r="E4449"/>
      <c r="F4449"/>
    </row>
    <row r="4450" spans="1:6" s="343" customFormat="1" x14ac:dyDescent="0.3">
      <c r="A4450" s="154"/>
      <c r="B4450" s="10"/>
      <c r="C4450"/>
      <c r="D4450" s="66"/>
      <c r="E4450"/>
      <c r="F4450"/>
    </row>
    <row r="4451" spans="1:6" s="343" customFormat="1" x14ac:dyDescent="0.3">
      <c r="A4451" s="154"/>
      <c r="B4451" s="10"/>
      <c r="C4451"/>
      <c r="D4451" s="66"/>
      <c r="E4451"/>
      <c r="F4451"/>
    </row>
    <row r="4452" spans="1:6" s="343" customFormat="1" x14ac:dyDescent="0.3">
      <c r="A4452" s="154"/>
      <c r="B4452" s="10"/>
      <c r="C4452"/>
      <c r="D4452" s="66"/>
      <c r="E4452"/>
      <c r="F4452"/>
    </row>
    <row r="4453" spans="1:6" s="343" customFormat="1" x14ac:dyDescent="0.3">
      <c r="A4453" s="154"/>
      <c r="B4453" s="10"/>
      <c r="C4453"/>
      <c r="D4453" s="66"/>
      <c r="E4453"/>
      <c r="F4453"/>
    </row>
    <row r="4454" spans="1:6" s="343" customFormat="1" x14ac:dyDescent="0.3">
      <c r="A4454" s="154"/>
      <c r="B4454" s="10"/>
      <c r="C4454"/>
      <c r="D4454" s="66"/>
      <c r="E4454"/>
      <c r="F4454"/>
    </row>
    <row r="4455" spans="1:6" s="343" customFormat="1" x14ac:dyDescent="0.3">
      <c r="A4455" s="154"/>
      <c r="B4455" s="10"/>
      <c r="C4455"/>
      <c r="D4455" s="66"/>
      <c r="E4455"/>
      <c r="F4455"/>
    </row>
    <row r="4456" spans="1:6" s="343" customFormat="1" x14ac:dyDescent="0.3">
      <c r="A4456" s="154"/>
      <c r="B4456" s="10"/>
      <c r="C4456"/>
      <c r="D4456" s="66"/>
      <c r="E4456"/>
      <c r="F4456"/>
    </row>
    <row r="4457" spans="1:6" s="343" customFormat="1" x14ac:dyDescent="0.3">
      <c r="A4457" s="154"/>
      <c r="B4457" s="10"/>
      <c r="C4457"/>
      <c r="D4457" s="66"/>
      <c r="E4457"/>
      <c r="F4457"/>
    </row>
    <row r="4458" spans="1:6" s="343" customFormat="1" x14ac:dyDescent="0.3">
      <c r="A4458" s="154"/>
      <c r="B4458" s="10"/>
      <c r="C4458"/>
      <c r="D4458" s="66"/>
      <c r="E4458"/>
      <c r="F4458"/>
    </row>
    <row r="4459" spans="1:6" s="343" customFormat="1" x14ac:dyDescent="0.3">
      <c r="A4459" s="154"/>
      <c r="B4459" s="10"/>
      <c r="C4459"/>
      <c r="D4459" s="66"/>
      <c r="E4459"/>
      <c r="F4459"/>
    </row>
    <row r="4460" spans="1:6" s="343" customFormat="1" x14ac:dyDescent="0.3">
      <c r="A4460" s="154"/>
      <c r="B4460" s="10"/>
      <c r="C4460"/>
      <c r="D4460" s="66"/>
      <c r="E4460"/>
      <c r="F4460"/>
    </row>
    <row r="4461" spans="1:6" s="343" customFormat="1" x14ac:dyDescent="0.3">
      <c r="A4461" s="154"/>
      <c r="B4461" s="10"/>
      <c r="C4461"/>
      <c r="D4461" s="66"/>
      <c r="E4461"/>
      <c r="F4461"/>
    </row>
    <row r="4462" spans="1:6" s="343" customFormat="1" x14ac:dyDescent="0.3">
      <c r="A4462" s="154"/>
      <c r="B4462" s="10"/>
      <c r="C4462"/>
      <c r="D4462" s="66"/>
      <c r="E4462"/>
      <c r="F4462"/>
    </row>
    <row r="4463" spans="1:6" s="343" customFormat="1" x14ac:dyDescent="0.3">
      <c r="A4463" s="154"/>
      <c r="B4463" s="10"/>
      <c r="C4463"/>
      <c r="D4463" s="66"/>
      <c r="E4463"/>
      <c r="F4463"/>
    </row>
    <row r="4464" spans="1:6" s="343" customFormat="1" x14ac:dyDescent="0.3">
      <c r="A4464" s="154"/>
      <c r="B4464" s="10"/>
      <c r="C4464"/>
      <c r="D4464" s="66"/>
      <c r="E4464"/>
      <c r="F4464"/>
    </row>
    <row r="4465" spans="1:6" s="343" customFormat="1" x14ac:dyDescent="0.3">
      <c r="A4465" s="154"/>
      <c r="B4465" s="10"/>
      <c r="C4465"/>
      <c r="D4465" s="66"/>
      <c r="E4465"/>
      <c r="F4465"/>
    </row>
    <row r="4466" spans="1:6" s="343" customFormat="1" x14ac:dyDescent="0.3">
      <c r="A4466" s="154"/>
      <c r="B4466" s="10"/>
      <c r="C4466"/>
      <c r="D4466" s="66"/>
      <c r="E4466"/>
      <c r="F4466"/>
    </row>
    <row r="4467" spans="1:6" s="343" customFormat="1" x14ac:dyDescent="0.3">
      <c r="A4467" s="154"/>
      <c r="B4467" s="10"/>
      <c r="C4467"/>
      <c r="D4467" s="66"/>
      <c r="E4467"/>
      <c r="F4467"/>
    </row>
    <row r="4468" spans="1:6" s="343" customFormat="1" x14ac:dyDescent="0.3">
      <c r="A4468" s="154"/>
      <c r="B4468" s="10"/>
      <c r="C4468"/>
      <c r="D4468" s="66"/>
      <c r="E4468"/>
      <c r="F4468"/>
    </row>
    <row r="4469" spans="1:6" s="343" customFormat="1" x14ac:dyDescent="0.3">
      <c r="A4469" s="154"/>
      <c r="B4469" s="10"/>
      <c r="C4469"/>
      <c r="D4469" s="66"/>
      <c r="E4469"/>
      <c r="F4469"/>
    </row>
    <row r="4470" spans="1:6" s="343" customFormat="1" x14ac:dyDescent="0.3">
      <c r="A4470" s="154"/>
      <c r="B4470" s="10"/>
      <c r="C4470"/>
      <c r="D4470" s="66"/>
      <c r="E4470"/>
      <c r="F4470"/>
    </row>
    <row r="4471" spans="1:6" s="343" customFormat="1" x14ac:dyDescent="0.3">
      <c r="A4471" s="154"/>
      <c r="B4471" s="10"/>
      <c r="C4471"/>
      <c r="D4471" s="66"/>
      <c r="E4471"/>
      <c r="F4471"/>
    </row>
    <row r="4472" spans="1:6" s="343" customFormat="1" x14ac:dyDescent="0.3">
      <c r="A4472" s="154"/>
      <c r="B4472" s="10"/>
      <c r="C4472"/>
      <c r="D4472" s="66"/>
      <c r="E4472"/>
      <c r="F4472"/>
    </row>
    <row r="4473" spans="1:6" s="343" customFormat="1" x14ac:dyDescent="0.3">
      <c r="A4473" s="154"/>
      <c r="B4473" s="10"/>
      <c r="C4473"/>
      <c r="D4473" s="66"/>
      <c r="E4473"/>
      <c r="F4473"/>
    </row>
    <row r="4474" spans="1:6" s="343" customFormat="1" x14ac:dyDescent="0.3">
      <c r="A4474" s="154"/>
      <c r="B4474" s="10"/>
      <c r="C4474"/>
      <c r="D4474" s="66"/>
      <c r="E4474"/>
      <c r="F4474"/>
    </row>
    <row r="4475" spans="1:6" s="343" customFormat="1" x14ac:dyDescent="0.3">
      <c r="A4475" s="154"/>
      <c r="B4475" s="10"/>
      <c r="C4475"/>
      <c r="D4475" s="66"/>
      <c r="E4475"/>
      <c r="F4475"/>
    </row>
    <row r="4476" spans="1:6" s="343" customFormat="1" x14ac:dyDescent="0.3">
      <c r="A4476" s="154"/>
      <c r="B4476" s="10"/>
      <c r="C4476"/>
      <c r="D4476" s="66"/>
      <c r="E4476"/>
      <c r="F4476"/>
    </row>
    <row r="4477" spans="1:6" s="343" customFormat="1" x14ac:dyDescent="0.3">
      <c r="A4477" s="154"/>
      <c r="B4477" s="10"/>
      <c r="C4477"/>
      <c r="D4477" s="66"/>
      <c r="E4477"/>
      <c r="F4477"/>
    </row>
    <row r="4478" spans="1:6" s="343" customFormat="1" x14ac:dyDescent="0.3">
      <c r="A4478" s="154"/>
      <c r="B4478" s="10"/>
      <c r="C4478"/>
      <c r="D4478" s="66"/>
      <c r="E4478"/>
      <c r="F4478"/>
    </row>
    <row r="4479" spans="1:6" s="343" customFormat="1" ht="15" customHeight="1" x14ac:dyDescent="0.3">
      <c r="A4479" s="154"/>
      <c r="B4479" s="10"/>
      <c r="C4479"/>
      <c r="D4479" s="66"/>
      <c r="E4479"/>
      <c r="F4479"/>
    </row>
    <row r="4480" spans="1:6" s="343" customFormat="1" ht="15.75" customHeight="1" x14ac:dyDescent="0.3">
      <c r="A4480" s="154"/>
      <c r="B4480" s="10"/>
      <c r="C4480"/>
      <c r="D4480" s="66"/>
      <c r="E4480"/>
      <c r="F4480"/>
    </row>
    <row r="4481" spans="1:6" s="343" customFormat="1" x14ac:dyDescent="0.3">
      <c r="A4481" s="154"/>
      <c r="B4481" s="10"/>
      <c r="C4481"/>
      <c r="D4481" s="66"/>
      <c r="E4481"/>
      <c r="F4481"/>
    </row>
    <row r="4482" spans="1:6" s="343" customFormat="1" x14ac:dyDescent="0.3">
      <c r="A4482" s="154"/>
      <c r="B4482" s="10"/>
      <c r="C4482"/>
      <c r="D4482" s="66"/>
      <c r="E4482"/>
      <c r="F4482"/>
    </row>
    <row r="4483" spans="1:6" s="343" customFormat="1" x14ac:dyDescent="0.3">
      <c r="A4483" s="154"/>
      <c r="B4483" s="10"/>
      <c r="C4483"/>
      <c r="D4483" s="66"/>
      <c r="E4483"/>
      <c r="F4483"/>
    </row>
    <row r="4484" spans="1:6" s="343" customFormat="1" x14ac:dyDescent="0.3">
      <c r="A4484" s="154"/>
      <c r="B4484" s="10"/>
      <c r="C4484"/>
      <c r="D4484" s="66"/>
      <c r="E4484"/>
      <c r="F4484"/>
    </row>
    <row r="4485" spans="1:6" s="343" customFormat="1" x14ac:dyDescent="0.3">
      <c r="A4485" s="154"/>
      <c r="B4485" s="10"/>
      <c r="C4485"/>
      <c r="D4485" s="66"/>
      <c r="E4485"/>
      <c r="F4485"/>
    </row>
    <row r="4486" spans="1:6" s="343" customFormat="1" x14ac:dyDescent="0.3">
      <c r="A4486" s="154"/>
      <c r="B4486" s="10"/>
      <c r="C4486"/>
      <c r="D4486" s="66"/>
      <c r="E4486"/>
      <c r="F4486"/>
    </row>
    <row r="4487" spans="1:6" s="343" customFormat="1" x14ac:dyDescent="0.3">
      <c r="A4487" s="154"/>
      <c r="B4487" s="10"/>
      <c r="C4487"/>
      <c r="D4487" s="66"/>
      <c r="E4487"/>
      <c r="F4487"/>
    </row>
    <row r="4488" spans="1:6" s="343" customFormat="1" x14ac:dyDescent="0.3">
      <c r="A4488" s="154"/>
      <c r="B4488" s="10"/>
      <c r="C4488"/>
      <c r="D4488" s="66"/>
      <c r="E4488"/>
      <c r="F4488"/>
    </row>
    <row r="4489" spans="1:6" s="343" customFormat="1" x14ac:dyDescent="0.3">
      <c r="A4489" s="154"/>
      <c r="B4489" s="10"/>
      <c r="C4489"/>
      <c r="D4489" s="66"/>
      <c r="E4489"/>
      <c r="F4489"/>
    </row>
    <row r="4490" spans="1:6" s="343" customFormat="1" x14ac:dyDescent="0.3">
      <c r="A4490" s="154"/>
      <c r="B4490" s="10"/>
      <c r="C4490"/>
      <c r="D4490" s="66"/>
      <c r="E4490"/>
      <c r="F4490"/>
    </row>
    <row r="4491" spans="1:6" s="343" customFormat="1" x14ac:dyDescent="0.3">
      <c r="A4491" s="154"/>
      <c r="B4491" s="10"/>
      <c r="C4491"/>
      <c r="D4491" s="66"/>
      <c r="E4491"/>
      <c r="F4491"/>
    </row>
    <row r="4492" spans="1:6" s="343" customFormat="1" x14ac:dyDescent="0.3">
      <c r="A4492" s="154"/>
      <c r="B4492" s="10"/>
      <c r="C4492"/>
      <c r="D4492" s="66"/>
      <c r="E4492"/>
      <c r="F4492"/>
    </row>
    <row r="4493" spans="1:6" s="343" customFormat="1" x14ac:dyDescent="0.3">
      <c r="A4493" s="154"/>
      <c r="B4493" s="10"/>
      <c r="C4493"/>
      <c r="D4493" s="66"/>
      <c r="E4493"/>
      <c r="F4493"/>
    </row>
    <row r="4494" spans="1:6" s="343" customFormat="1" x14ac:dyDescent="0.3">
      <c r="A4494" s="154"/>
      <c r="B4494" s="10"/>
      <c r="C4494"/>
      <c r="D4494" s="66"/>
      <c r="E4494"/>
      <c r="F4494"/>
    </row>
    <row r="4495" spans="1:6" s="343" customFormat="1" x14ac:dyDescent="0.3">
      <c r="A4495" s="154"/>
      <c r="B4495" s="10"/>
      <c r="C4495"/>
      <c r="D4495" s="66"/>
      <c r="E4495"/>
      <c r="F4495"/>
    </row>
    <row r="4496" spans="1:6" s="343" customFormat="1" x14ac:dyDescent="0.3">
      <c r="A4496" s="154"/>
      <c r="B4496" s="10"/>
      <c r="C4496"/>
      <c r="D4496" s="66"/>
      <c r="E4496"/>
      <c r="F4496"/>
    </row>
    <row r="4497" spans="1:6" s="343" customFormat="1" x14ac:dyDescent="0.3">
      <c r="A4497" s="154"/>
      <c r="B4497" s="10"/>
      <c r="C4497"/>
      <c r="D4497" s="66"/>
      <c r="E4497"/>
      <c r="F4497"/>
    </row>
    <row r="4498" spans="1:6" s="343" customFormat="1" x14ac:dyDescent="0.3">
      <c r="A4498" s="154"/>
      <c r="B4498" s="10"/>
      <c r="C4498"/>
      <c r="D4498" s="66"/>
      <c r="E4498"/>
      <c r="F4498"/>
    </row>
    <row r="4499" spans="1:6" s="343" customFormat="1" x14ac:dyDescent="0.3">
      <c r="A4499" s="154"/>
      <c r="B4499" s="10"/>
      <c r="C4499"/>
      <c r="D4499" s="66"/>
      <c r="E4499"/>
      <c r="F4499"/>
    </row>
    <row r="4500" spans="1:6" s="343" customFormat="1" x14ac:dyDescent="0.3">
      <c r="A4500" s="154"/>
      <c r="B4500" s="10"/>
      <c r="C4500"/>
      <c r="D4500" s="66"/>
      <c r="E4500"/>
      <c r="F4500"/>
    </row>
    <row r="4501" spans="1:6" s="343" customFormat="1" x14ac:dyDescent="0.3">
      <c r="A4501" s="154"/>
      <c r="B4501" s="10"/>
      <c r="C4501"/>
      <c r="D4501" s="66"/>
      <c r="E4501"/>
      <c r="F4501"/>
    </row>
    <row r="4502" spans="1:6" s="343" customFormat="1" x14ac:dyDescent="0.3">
      <c r="A4502" s="154"/>
      <c r="B4502" s="10"/>
      <c r="C4502"/>
      <c r="D4502" s="66"/>
      <c r="E4502"/>
      <c r="F4502"/>
    </row>
    <row r="4503" spans="1:6" s="343" customFormat="1" x14ac:dyDescent="0.3">
      <c r="A4503" s="154"/>
      <c r="B4503" s="10"/>
      <c r="C4503"/>
      <c r="D4503" s="66"/>
      <c r="E4503"/>
      <c r="F4503"/>
    </row>
    <row r="4504" spans="1:6" s="343" customFormat="1" x14ac:dyDescent="0.3">
      <c r="A4504" s="154"/>
      <c r="B4504" s="10"/>
      <c r="C4504"/>
      <c r="D4504" s="66"/>
      <c r="E4504"/>
      <c r="F4504"/>
    </row>
    <row r="4505" spans="1:6" s="343" customFormat="1" x14ac:dyDescent="0.3">
      <c r="A4505" s="154"/>
      <c r="B4505" s="10"/>
      <c r="C4505"/>
      <c r="D4505" s="66"/>
      <c r="E4505"/>
      <c r="F4505"/>
    </row>
    <row r="4506" spans="1:6" s="343" customFormat="1" x14ac:dyDescent="0.3">
      <c r="A4506" s="154"/>
      <c r="B4506" s="10"/>
      <c r="C4506"/>
      <c r="D4506" s="66"/>
      <c r="E4506"/>
      <c r="F4506"/>
    </row>
    <row r="4507" spans="1:6" s="343" customFormat="1" x14ac:dyDescent="0.3">
      <c r="A4507" s="154"/>
      <c r="B4507" s="10"/>
      <c r="C4507"/>
      <c r="D4507" s="66"/>
      <c r="E4507"/>
      <c r="F4507"/>
    </row>
    <row r="4508" spans="1:6" s="343" customFormat="1" x14ac:dyDescent="0.3">
      <c r="A4508" s="154"/>
      <c r="B4508" s="10"/>
      <c r="C4508"/>
      <c r="D4508" s="66"/>
      <c r="E4508"/>
      <c r="F4508"/>
    </row>
    <row r="4509" spans="1:6" s="343" customFormat="1" x14ac:dyDescent="0.3">
      <c r="A4509" s="154"/>
      <c r="B4509" s="10"/>
      <c r="C4509"/>
      <c r="D4509" s="66"/>
      <c r="E4509"/>
      <c r="F4509"/>
    </row>
    <row r="4510" spans="1:6" s="343" customFormat="1" x14ac:dyDescent="0.3">
      <c r="A4510" s="154"/>
      <c r="B4510" s="10"/>
      <c r="C4510"/>
      <c r="D4510" s="66"/>
      <c r="E4510"/>
      <c r="F4510"/>
    </row>
    <row r="4511" spans="1:6" s="343" customFormat="1" x14ac:dyDescent="0.3">
      <c r="A4511" s="154"/>
      <c r="B4511" s="10"/>
      <c r="C4511"/>
      <c r="D4511" s="66"/>
      <c r="E4511"/>
      <c r="F4511"/>
    </row>
    <row r="4512" spans="1:6" s="343" customFormat="1" x14ac:dyDescent="0.3">
      <c r="A4512" s="154"/>
      <c r="B4512" s="10"/>
      <c r="C4512"/>
      <c r="D4512" s="66"/>
      <c r="E4512"/>
      <c r="F4512"/>
    </row>
    <row r="4513" spans="1:6" s="343" customFormat="1" ht="22.5" customHeight="1" x14ac:dyDescent="0.3">
      <c r="A4513" s="154"/>
      <c r="B4513" s="10"/>
      <c r="C4513"/>
      <c r="D4513" s="66"/>
      <c r="E4513"/>
      <c r="F4513"/>
    </row>
    <row r="4514" spans="1:6" s="343" customFormat="1" x14ac:dyDescent="0.3">
      <c r="A4514" s="154"/>
      <c r="B4514" s="10"/>
      <c r="C4514"/>
      <c r="D4514" s="66"/>
      <c r="E4514"/>
      <c r="F4514"/>
    </row>
    <row r="4515" spans="1:6" s="343" customFormat="1" ht="15" customHeight="1" x14ac:dyDescent="0.3">
      <c r="A4515" s="154"/>
      <c r="B4515" s="10"/>
      <c r="C4515"/>
      <c r="D4515" s="66"/>
      <c r="E4515"/>
      <c r="F4515"/>
    </row>
    <row r="4516" spans="1:6" s="343" customFormat="1" x14ac:dyDescent="0.3">
      <c r="A4516" s="154"/>
      <c r="B4516" s="10"/>
      <c r="C4516"/>
      <c r="D4516" s="66"/>
      <c r="E4516"/>
      <c r="F4516"/>
    </row>
    <row r="4517" spans="1:6" s="343" customFormat="1" ht="22.5" customHeight="1" x14ac:dyDescent="0.3">
      <c r="A4517" s="154"/>
      <c r="B4517" s="10"/>
      <c r="C4517"/>
      <c r="D4517" s="66"/>
      <c r="E4517"/>
      <c r="F4517"/>
    </row>
    <row r="4518" spans="1:6" s="343" customFormat="1" x14ac:dyDescent="0.3">
      <c r="A4518" s="154"/>
      <c r="B4518" s="10"/>
      <c r="C4518"/>
      <c r="D4518" s="66"/>
      <c r="E4518"/>
      <c r="F4518"/>
    </row>
    <row r="4519" spans="1:6" s="343" customFormat="1" x14ac:dyDescent="0.3">
      <c r="A4519" s="154"/>
      <c r="B4519" s="10"/>
      <c r="C4519"/>
      <c r="D4519" s="66"/>
      <c r="E4519"/>
      <c r="F4519"/>
    </row>
    <row r="4520" spans="1:6" s="343" customFormat="1" x14ac:dyDescent="0.3">
      <c r="A4520" s="154"/>
      <c r="B4520" s="10"/>
      <c r="C4520"/>
      <c r="D4520" s="66"/>
      <c r="E4520"/>
      <c r="F4520"/>
    </row>
    <row r="4521" spans="1:6" s="343" customFormat="1" x14ac:dyDescent="0.3">
      <c r="A4521" s="154"/>
      <c r="B4521" s="10"/>
      <c r="C4521"/>
      <c r="D4521" s="66"/>
      <c r="E4521"/>
      <c r="F4521"/>
    </row>
    <row r="4522" spans="1:6" s="343" customFormat="1" x14ac:dyDescent="0.3">
      <c r="A4522" s="154"/>
      <c r="B4522" s="10"/>
      <c r="C4522"/>
      <c r="D4522" s="66"/>
      <c r="E4522"/>
      <c r="F4522"/>
    </row>
    <row r="4523" spans="1:6" s="343" customFormat="1" x14ac:dyDescent="0.3">
      <c r="A4523" s="154"/>
      <c r="B4523" s="10"/>
      <c r="C4523"/>
      <c r="D4523" s="66"/>
      <c r="E4523"/>
      <c r="F4523"/>
    </row>
    <row r="4524" spans="1:6" s="343" customFormat="1" x14ac:dyDescent="0.3">
      <c r="A4524" s="154"/>
      <c r="B4524" s="10"/>
      <c r="C4524"/>
      <c r="D4524" s="66"/>
      <c r="E4524"/>
      <c r="F4524"/>
    </row>
    <row r="4525" spans="1:6" s="343" customFormat="1" x14ac:dyDescent="0.3">
      <c r="A4525" s="154"/>
      <c r="B4525" s="10"/>
      <c r="C4525"/>
      <c r="D4525" s="66"/>
      <c r="E4525"/>
      <c r="F4525"/>
    </row>
    <row r="4526" spans="1:6" s="343" customFormat="1" x14ac:dyDescent="0.3">
      <c r="A4526" s="154"/>
      <c r="B4526" s="10"/>
      <c r="C4526"/>
      <c r="D4526" s="66"/>
      <c r="E4526"/>
      <c r="F4526"/>
    </row>
    <row r="4527" spans="1:6" s="343" customFormat="1" x14ac:dyDescent="0.3">
      <c r="A4527" s="154"/>
      <c r="B4527" s="10"/>
      <c r="C4527"/>
      <c r="D4527" s="66"/>
      <c r="E4527"/>
      <c r="F4527"/>
    </row>
    <row r="4528" spans="1:6" s="343" customFormat="1" ht="23.25" customHeight="1" x14ac:dyDescent="0.3">
      <c r="A4528" s="154"/>
      <c r="B4528" s="10"/>
      <c r="C4528"/>
      <c r="D4528" s="66"/>
      <c r="E4528"/>
      <c r="F4528"/>
    </row>
    <row r="4529" spans="1:6" s="343" customFormat="1" x14ac:dyDescent="0.3">
      <c r="A4529" s="154"/>
      <c r="B4529" s="10"/>
      <c r="C4529"/>
      <c r="D4529" s="66"/>
      <c r="E4529"/>
      <c r="F4529"/>
    </row>
    <row r="4530" spans="1:6" s="343" customFormat="1" ht="15" customHeight="1" x14ac:dyDescent="0.3">
      <c r="A4530" s="154"/>
      <c r="B4530" s="10"/>
      <c r="C4530"/>
      <c r="D4530" s="66"/>
      <c r="E4530"/>
      <c r="F4530"/>
    </row>
    <row r="4531" spans="1:6" s="343" customFormat="1" x14ac:dyDescent="0.3">
      <c r="A4531" s="154"/>
      <c r="B4531" s="10"/>
      <c r="C4531"/>
      <c r="D4531" s="66"/>
      <c r="E4531"/>
      <c r="F4531"/>
    </row>
    <row r="4532" spans="1:6" s="343" customFormat="1" x14ac:dyDescent="0.3">
      <c r="A4532" s="154"/>
      <c r="B4532" s="10"/>
      <c r="C4532"/>
      <c r="D4532" s="66"/>
      <c r="E4532"/>
      <c r="F4532"/>
    </row>
    <row r="4533" spans="1:6" s="343" customFormat="1" x14ac:dyDescent="0.3">
      <c r="A4533" s="154"/>
      <c r="B4533" s="10"/>
      <c r="C4533"/>
      <c r="D4533" s="66"/>
      <c r="E4533"/>
      <c r="F4533"/>
    </row>
    <row r="4534" spans="1:6" s="343" customFormat="1" x14ac:dyDescent="0.3">
      <c r="A4534" s="154"/>
      <c r="B4534" s="10"/>
      <c r="C4534"/>
      <c r="D4534" s="66"/>
      <c r="E4534"/>
      <c r="F4534"/>
    </row>
    <row r="4535" spans="1:6" s="343" customFormat="1" x14ac:dyDescent="0.3">
      <c r="A4535" s="154"/>
      <c r="B4535" s="10"/>
      <c r="C4535"/>
      <c r="D4535" s="66"/>
      <c r="E4535"/>
      <c r="F4535"/>
    </row>
    <row r="4536" spans="1:6" s="343" customFormat="1" x14ac:dyDescent="0.3">
      <c r="A4536" s="154"/>
      <c r="B4536" s="10"/>
      <c r="C4536"/>
      <c r="D4536" s="66"/>
      <c r="E4536"/>
      <c r="F4536"/>
    </row>
    <row r="4537" spans="1:6" s="343" customFormat="1" x14ac:dyDescent="0.3">
      <c r="A4537" s="154"/>
      <c r="B4537" s="10"/>
      <c r="C4537"/>
      <c r="D4537" s="66"/>
      <c r="E4537"/>
      <c r="F4537"/>
    </row>
    <row r="4538" spans="1:6" s="343" customFormat="1" x14ac:dyDescent="0.3">
      <c r="A4538" s="154"/>
      <c r="B4538" s="10"/>
      <c r="C4538"/>
      <c r="D4538" s="66"/>
      <c r="E4538"/>
      <c r="F4538"/>
    </row>
    <row r="4539" spans="1:6" s="343" customFormat="1" x14ac:dyDescent="0.3">
      <c r="A4539" s="154"/>
      <c r="B4539" s="10"/>
      <c r="C4539"/>
      <c r="D4539" s="66"/>
      <c r="E4539"/>
      <c r="F4539"/>
    </row>
    <row r="4540" spans="1:6" s="343" customFormat="1" x14ac:dyDescent="0.3">
      <c r="A4540" s="154"/>
      <c r="B4540" s="10"/>
      <c r="C4540"/>
      <c r="D4540" s="66"/>
      <c r="E4540"/>
      <c r="F4540"/>
    </row>
    <row r="4541" spans="1:6" s="343" customFormat="1" x14ac:dyDescent="0.3">
      <c r="A4541" s="154"/>
      <c r="B4541" s="10"/>
      <c r="C4541"/>
      <c r="D4541" s="66"/>
      <c r="E4541"/>
      <c r="F4541"/>
    </row>
    <row r="4542" spans="1:6" s="343" customFormat="1" x14ac:dyDescent="0.3">
      <c r="A4542" s="154"/>
      <c r="B4542" s="10"/>
      <c r="C4542"/>
      <c r="D4542" s="66"/>
      <c r="E4542"/>
      <c r="F4542"/>
    </row>
    <row r="4543" spans="1:6" s="343" customFormat="1" x14ac:dyDescent="0.3">
      <c r="A4543" s="154"/>
      <c r="B4543" s="10"/>
      <c r="C4543"/>
      <c r="D4543" s="66"/>
      <c r="E4543"/>
      <c r="F4543"/>
    </row>
    <row r="4544" spans="1:6" s="343" customFormat="1" x14ac:dyDescent="0.3">
      <c r="A4544" s="154"/>
      <c r="B4544" s="10"/>
      <c r="C4544"/>
      <c r="D4544" s="66"/>
      <c r="E4544"/>
      <c r="F4544"/>
    </row>
    <row r="4545" spans="1:6" s="343" customFormat="1" x14ac:dyDescent="0.3">
      <c r="A4545" s="154"/>
      <c r="B4545" s="10"/>
      <c r="C4545"/>
      <c r="D4545" s="66"/>
      <c r="E4545"/>
      <c r="F4545"/>
    </row>
    <row r="4546" spans="1:6" s="343" customFormat="1" x14ac:dyDescent="0.3">
      <c r="A4546" s="154"/>
      <c r="B4546" s="10"/>
      <c r="C4546"/>
      <c r="D4546" s="66"/>
      <c r="E4546"/>
      <c r="F4546"/>
    </row>
    <row r="4547" spans="1:6" s="343" customFormat="1" x14ac:dyDescent="0.3">
      <c r="A4547" s="154"/>
      <c r="B4547" s="10"/>
      <c r="C4547"/>
      <c r="D4547" s="66"/>
      <c r="E4547"/>
      <c r="F4547"/>
    </row>
    <row r="4548" spans="1:6" s="343" customFormat="1" x14ac:dyDescent="0.3">
      <c r="A4548" s="154"/>
      <c r="B4548" s="10"/>
      <c r="C4548"/>
      <c r="D4548" s="66"/>
      <c r="E4548"/>
      <c r="F4548"/>
    </row>
    <row r="4549" spans="1:6" s="343" customFormat="1" x14ac:dyDescent="0.3">
      <c r="A4549" s="154"/>
      <c r="B4549" s="10"/>
      <c r="C4549"/>
      <c r="D4549" s="66"/>
      <c r="E4549"/>
      <c r="F4549"/>
    </row>
    <row r="4550" spans="1:6" s="343" customFormat="1" x14ac:dyDescent="0.3">
      <c r="A4550" s="154"/>
      <c r="B4550" s="10"/>
      <c r="C4550"/>
      <c r="D4550" s="66"/>
      <c r="E4550"/>
      <c r="F4550"/>
    </row>
    <row r="4551" spans="1:6" s="343" customFormat="1" x14ac:dyDescent="0.3">
      <c r="A4551" s="154"/>
      <c r="B4551" s="10"/>
      <c r="C4551"/>
      <c r="D4551" s="66"/>
      <c r="E4551"/>
      <c r="F4551"/>
    </row>
    <row r="4552" spans="1:6" s="343" customFormat="1" x14ac:dyDescent="0.3">
      <c r="A4552" s="154"/>
      <c r="B4552" s="10"/>
      <c r="C4552"/>
      <c r="D4552" s="66"/>
      <c r="E4552"/>
      <c r="F4552"/>
    </row>
    <row r="4553" spans="1:6" s="343" customFormat="1" x14ac:dyDescent="0.3">
      <c r="A4553" s="154"/>
      <c r="B4553" s="10"/>
      <c r="C4553"/>
      <c r="D4553" s="66"/>
      <c r="E4553"/>
      <c r="F4553"/>
    </row>
    <row r="4554" spans="1:6" s="343" customFormat="1" x14ac:dyDescent="0.3">
      <c r="A4554" s="154"/>
      <c r="B4554" s="10"/>
      <c r="C4554"/>
      <c r="D4554" s="66"/>
      <c r="E4554"/>
      <c r="F4554"/>
    </row>
    <row r="4555" spans="1:6" s="343" customFormat="1" x14ac:dyDescent="0.3">
      <c r="A4555" s="154"/>
      <c r="B4555" s="10"/>
      <c r="C4555"/>
      <c r="D4555" s="66"/>
      <c r="E4555"/>
      <c r="F4555"/>
    </row>
    <row r="4556" spans="1:6" s="343" customFormat="1" x14ac:dyDescent="0.3">
      <c r="A4556" s="154"/>
      <c r="B4556" s="10"/>
      <c r="C4556"/>
      <c r="D4556" s="66"/>
      <c r="E4556"/>
      <c r="F4556"/>
    </row>
    <row r="4557" spans="1:6" s="343" customFormat="1" x14ac:dyDescent="0.3">
      <c r="A4557" s="154"/>
      <c r="B4557" s="10"/>
      <c r="C4557"/>
      <c r="D4557" s="66"/>
      <c r="E4557"/>
      <c r="F4557"/>
    </row>
    <row r="4558" spans="1:6" s="343" customFormat="1" x14ac:dyDescent="0.3">
      <c r="A4558" s="154"/>
      <c r="B4558" s="10"/>
      <c r="C4558"/>
      <c r="D4558" s="66"/>
      <c r="E4558"/>
      <c r="F4558"/>
    </row>
    <row r="4559" spans="1:6" s="343" customFormat="1" x14ac:dyDescent="0.3">
      <c r="A4559" s="154"/>
      <c r="B4559" s="10"/>
      <c r="C4559"/>
      <c r="D4559" s="66"/>
      <c r="E4559"/>
      <c r="F4559"/>
    </row>
    <row r="4560" spans="1:6" s="343" customFormat="1" x14ac:dyDescent="0.3">
      <c r="A4560" s="154"/>
      <c r="B4560" s="10"/>
      <c r="C4560"/>
      <c r="D4560" s="66"/>
      <c r="E4560"/>
      <c r="F4560"/>
    </row>
    <row r="4561" spans="1:6" s="343" customFormat="1" x14ac:dyDescent="0.3">
      <c r="A4561" s="154"/>
      <c r="B4561" s="10"/>
      <c r="C4561"/>
      <c r="D4561" s="66"/>
      <c r="E4561"/>
      <c r="F4561"/>
    </row>
    <row r="4562" spans="1:6" s="343" customFormat="1" x14ac:dyDescent="0.3">
      <c r="A4562" s="154"/>
      <c r="B4562" s="10"/>
      <c r="C4562"/>
      <c r="D4562" s="66"/>
      <c r="E4562"/>
      <c r="F4562"/>
    </row>
    <row r="4563" spans="1:6" s="343" customFormat="1" x14ac:dyDescent="0.3">
      <c r="A4563" s="154"/>
      <c r="B4563" s="10"/>
      <c r="C4563"/>
      <c r="D4563" s="66"/>
      <c r="E4563"/>
      <c r="F4563"/>
    </row>
    <row r="4564" spans="1:6" s="343" customFormat="1" x14ac:dyDescent="0.3">
      <c r="A4564" s="154"/>
      <c r="B4564" s="10"/>
      <c r="C4564"/>
      <c r="D4564" s="66"/>
      <c r="E4564"/>
      <c r="F4564"/>
    </row>
    <row r="4565" spans="1:6" s="343" customFormat="1" x14ac:dyDescent="0.3">
      <c r="A4565" s="154"/>
      <c r="B4565" s="10"/>
      <c r="C4565"/>
      <c r="D4565" s="66"/>
      <c r="E4565"/>
      <c r="F4565"/>
    </row>
    <row r="4566" spans="1:6" s="343" customFormat="1" x14ac:dyDescent="0.3">
      <c r="A4566" s="154"/>
      <c r="B4566" s="10"/>
      <c r="C4566"/>
      <c r="D4566" s="66"/>
      <c r="E4566"/>
      <c r="F4566"/>
    </row>
    <row r="4567" spans="1:6" s="343" customFormat="1" x14ac:dyDescent="0.3">
      <c r="A4567" s="154"/>
      <c r="B4567" s="10"/>
      <c r="C4567"/>
      <c r="D4567" s="66"/>
      <c r="E4567"/>
      <c r="F4567"/>
    </row>
    <row r="4568" spans="1:6" s="343" customFormat="1" x14ac:dyDescent="0.3">
      <c r="A4568" s="154"/>
      <c r="B4568" s="10"/>
      <c r="C4568"/>
      <c r="D4568" s="66"/>
      <c r="E4568"/>
      <c r="F4568"/>
    </row>
    <row r="4569" spans="1:6" s="343" customFormat="1" x14ac:dyDescent="0.3">
      <c r="A4569" s="154"/>
      <c r="B4569" s="10"/>
      <c r="C4569"/>
      <c r="D4569" s="66"/>
      <c r="E4569"/>
      <c r="F4569"/>
    </row>
    <row r="4570" spans="1:6" s="343" customFormat="1" ht="18.75" customHeight="1" x14ac:dyDescent="0.3">
      <c r="A4570" s="154"/>
      <c r="B4570" s="10"/>
      <c r="C4570"/>
      <c r="D4570" s="66"/>
      <c r="E4570"/>
      <c r="F4570"/>
    </row>
    <row r="4571" spans="1:6" s="343" customFormat="1" x14ac:dyDescent="0.3">
      <c r="A4571" s="154"/>
      <c r="B4571" s="10"/>
      <c r="C4571"/>
      <c r="D4571" s="66"/>
      <c r="E4571"/>
      <c r="F4571"/>
    </row>
    <row r="4572" spans="1:6" s="343" customFormat="1" x14ac:dyDescent="0.3">
      <c r="A4572" s="154"/>
      <c r="B4572" s="10"/>
      <c r="C4572"/>
      <c r="D4572" s="66"/>
      <c r="E4572"/>
      <c r="F4572"/>
    </row>
    <row r="4573" spans="1:6" s="343" customFormat="1" x14ac:dyDescent="0.3">
      <c r="A4573" s="154"/>
      <c r="B4573" s="10"/>
      <c r="C4573"/>
      <c r="D4573" s="66"/>
      <c r="E4573"/>
      <c r="F4573"/>
    </row>
    <row r="4574" spans="1:6" s="343" customFormat="1" x14ac:dyDescent="0.3">
      <c r="A4574" s="154"/>
      <c r="B4574" s="10"/>
      <c r="C4574"/>
      <c r="D4574" s="66"/>
      <c r="E4574"/>
      <c r="F4574"/>
    </row>
    <row r="4575" spans="1:6" s="343" customFormat="1" x14ac:dyDescent="0.3">
      <c r="A4575" s="154"/>
      <c r="B4575" s="10"/>
      <c r="C4575"/>
      <c r="D4575" s="66"/>
      <c r="E4575"/>
      <c r="F4575"/>
    </row>
    <row r="4576" spans="1:6" s="343" customFormat="1" x14ac:dyDescent="0.3">
      <c r="A4576" s="154"/>
      <c r="B4576" s="10"/>
      <c r="C4576"/>
      <c r="D4576" s="66"/>
      <c r="E4576"/>
      <c r="F4576"/>
    </row>
    <row r="4577" spans="1:6" s="343" customFormat="1" x14ac:dyDescent="0.3">
      <c r="A4577" s="154"/>
      <c r="B4577" s="10"/>
      <c r="C4577"/>
      <c r="D4577" s="66"/>
      <c r="E4577"/>
      <c r="F4577"/>
    </row>
    <row r="4578" spans="1:6" s="343" customFormat="1" x14ac:dyDescent="0.3">
      <c r="A4578" s="154"/>
      <c r="B4578" s="10"/>
      <c r="C4578"/>
      <c r="D4578" s="66"/>
      <c r="E4578"/>
      <c r="F4578"/>
    </row>
    <row r="4579" spans="1:6" s="343" customFormat="1" x14ac:dyDescent="0.3">
      <c r="A4579" s="154"/>
      <c r="B4579" s="10"/>
      <c r="C4579"/>
      <c r="D4579" s="66"/>
      <c r="E4579"/>
      <c r="F4579"/>
    </row>
    <row r="4580" spans="1:6" s="343" customFormat="1" x14ac:dyDescent="0.3">
      <c r="A4580" s="154"/>
      <c r="B4580" s="10"/>
      <c r="C4580"/>
      <c r="D4580" s="66"/>
      <c r="E4580"/>
      <c r="F4580"/>
    </row>
    <row r="4581" spans="1:6" s="343" customFormat="1" x14ac:dyDescent="0.3">
      <c r="A4581" s="154"/>
      <c r="B4581" s="10"/>
      <c r="C4581"/>
      <c r="D4581" s="66"/>
      <c r="E4581"/>
      <c r="F4581"/>
    </row>
    <row r="4582" spans="1:6" s="343" customFormat="1" x14ac:dyDescent="0.3">
      <c r="A4582" s="154"/>
      <c r="B4582" s="10"/>
      <c r="C4582"/>
      <c r="D4582" s="66"/>
      <c r="E4582"/>
      <c r="F4582"/>
    </row>
    <row r="4583" spans="1:6" s="343" customFormat="1" x14ac:dyDescent="0.3">
      <c r="A4583" s="154"/>
      <c r="B4583" s="10"/>
      <c r="C4583"/>
      <c r="D4583" s="66"/>
      <c r="E4583"/>
      <c r="F4583"/>
    </row>
    <row r="4584" spans="1:6" s="343" customFormat="1" x14ac:dyDescent="0.3">
      <c r="A4584" s="154"/>
      <c r="B4584" s="10"/>
      <c r="C4584"/>
      <c r="D4584" s="66"/>
      <c r="E4584"/>
      <c r="F4584"/>
    </row>
    <row r="4585" spans="1:6" s="343" customFormat="1" x14ac:dyDescent="0.3">
      <c r="A4585" s="154"/>
      <c r="B4585" s="10"/>
      <c r="C4585"/>
      <c r="D4585" s="66"/>
      <c r="E4585"/>
      <c r="F4585"/>
    </row>
    <row r="4586" spans="1:6" s="343" customFormat="1" x14ac:dyDescent="0.3">
      <c r="A4586" s="154"/>
      <c r="B4586" s="10"/>
      <c r="C4586"/>
      <c r="D4586" s="66"/>
      <c r="E4586"/>
      <c r="F4586"/>
    </row>
    <row r="4587" spans="1:6" s="343" customFormat="1" x14ac:dyDescent="0.3">
      <c r="A4587" s="154"/>
      <c r="B4587" s="10"/>
      <c r="C4587"/>
      <c r="D4587" s="66"/>
      <c r="E4587"/>
      <c r="F4587"/>
    </row>
    <row r="4588" spans="1:6" s="343" customFormat="1" x14ac:dyDescent="0.3">
      <c r="A4588" s="154"/>
      <c r="B4588" s="10"/>
      <c r="C4588"/>
      <c r="D4588" s="66"/>
      <c r="E4588"/>
      <c r="F4588"/>
    </row>
    <row r="4589" spans="1:6" s="343" customFormat="1" x14ac:dyDescent="0.3">
      <c r="A4589" s="154"/>
      <c r="B4589" s="10"/>
      <c r="C4589"/>
      <c r="D4589" s="66"/>
      <c r="E4589"/>
      <c r="F4589"/>
    </row>
    <row r="4590" spans="1:6" s="343" customFormat="1" x14ac:dyDescent="0.3">
      <c r="A4590" s="154"/>
      <c r="B4590" s="10"/>
      <c r="C4590"/>
      <c r="D4590" s="66"/>
      <c r="E4590"/>
      <c r="F4590"/>
    </row>
    <row r="4591" spans="1:6" s="343" customFormat="1" x14ac:dyDescent="0.3">
      <c r="A4591" s="154"/>
      <c r="B4591" s="10"/>
      <c r="C4591"/>
      <c r="D4591" s="66"/>
      <c r="E4591"/>
      <c r="F4591"/>
    </row>
    <row r="4592" spans="1:6" s="343" customFormat="1" x14ac:dyDescent="0.3">
      <c r="A4592" s="154"/>
      <c r="B4592" s="10"/>
      <c r="C4592"/>
      <c r="D4592" s="66"/>
      <c r="E4592"/>
      <c r="F4592"/>
    </row>
    <row r="4593" spans="1:6" s="343" customFormat="1" x14ac:dyDescent="0.3">
      <c r="A4593" s="154"/>
      <c r="B4593" s="10"/>
      <c r="C4593"/>
      <c r="D4593" s="66"/>
      <c r="E4593"/>
      <c r="F4593"/>
    </row>
    <row r="4594" spans="1:6" s="343" customFormat="1" x14ac:dyDescent="0.3">
      <c r="A4594" s="154"/>
      <c r="B4594" s="10"/>
      <c r="C4594"/>
      <c r="D4594" s="66"/>
      <c r="E4594"/>
      <c r="F4594"/>
    </row>
    <row r="4595" spans="1:6" s="343" customFormat="1" x14ac:dyDescent="0.3">
      <c r="A4595" s="154"/>
      <c r="B4595" s="10"/>
      <c r="C4595"/>
      <c r="D4595" s="66"/>
      <c r="E4595"/>
      <c r="F4595"/>
    </row>
    <row r="4596" spans="1:6" s="343" customFormat="1" x14ac:dyDescent="0.3">
      <c r="A4596" s="154"/>
      <c r="B4596" s="10"/>
      <c r="C4596"/>
      <c r="D4596" s="66"/>
      <c r="E4596"/>
      <c r="F4596"/>
    </row>
    <row r="4597" spans="1:6" s="343" customFormat="1" x14ac:dyDescent="0.3">
      <c r="A4597" s="154"/>
      <c r="B4597" s="10"/>
      <c r="C4597"/>
      <c r="D4597" s="66"/>
      <c r="E4597"/>
      <c r="F4597"/>
    </row>
    <row r="4598" spans="1:6" s="343" customFormat="1" x14ac:dyDescent="0.3">
      <c r="A4598" s="154"/>
      <c r="B4598" s="10"/>
      <c r="C4598"/>
      <c r="D4598" s="66"/>
      <c r="E4598"/>
      <c r="F4598"/>
    </row>
    <row r="4599" spans="1:6" s="343" customFormat="1" x14ac:dyDescent="0.3">
      <c r="A4599" s="154"/>
      <c r="B4599" s="10"/>
      <c r="C4599"/>
      <c r="D4599" s="66"/>
      <c r="E4599"/>
      <c r="F4599"/>
    </row>
    <row r="4600" spans="1:6" s="343" customFormat="1" x14ac:dyDescent="0.3">
      <c r="A4600" s="154"/>
      <c r="B4600" s="10"/>
      <c r="C4600"/>
      <c r="D4600" s="66"/>
      <c r="E4600"/>
      <c r="F4600"/>
    </row>
    <row r="4601" spans="1:6" s="343" customFormat="1" x14ac:dyDescent="0.3">
      <c r="A4601" s="154"/>
      <c r="B4601" s="10"/>
      <c r="C4601"/>
      <c r="D4601" s="66"/>
      <c r="E4601"/>
      <c r="F4601"/>
    </row>
    <row r="4602" spans="1:6" s="343" customFormat="1" x14ac:dyDescent="0.3">
      <c r="A4602" s="154"/>
      <c r="B4602" s="10"/>
      <c r="C4602"/>
      <c r="D4602" s="66"/>
      <c r="E4602"/>
      <c r="F4602"/>
    </row>
    <row r="4603" spans="1:6" s="343" customFormat="1" x14ac:dyDescent="0.3">
      <c r="A4603" s="154"/>
      <c r="B4603" s="10"/>
      <c r="C4603"/>
      <c r="D4603" s="66"/>
      <c r="E4603"/>
      <c r="F4603"/>
    </row>
    <row r="4604" spans="1:6" s="343" customFormat="1" x14ac:dyDescent="0.3">
      <c r="A4604" s="154"/>
      <c r="B4604" s="10"/>
      <c r="C4604"/>
      <c r="D4604" s="66"/>
      <c r="E4604"/>
      <c r="F4604"/>
    </row>
    <row r="4605" spans="1:6" s="343" customFormat="1" x14ac:dyDescent="0.3">
      <c r="A4605" s="154"/>
      <c r="B4605" s="10"/>
      <c r="C4605"/>
      <c r="D4605" s="66"/>
      <c r="E4605"/>
      <c r="F4605"/>
    </row>
    <row r="4606" spans="1:6" s="343" customFormat="1" x14ac:dyDescent="0.3">
      <c r="A4606" s="154"/>
      <c r="B4606" s="10"/>
      <c r="C4606"/>
      <c r="D4606" s="66"/>
      <c r="E4606"/>
      <c r="F4606"/>
    </row>
    <row r="4607" spans="1:6" s="343" customFormat="1" x14ac:dyDescent="0.3">
      <c r="A4607" s="154"/>
      <c r="B4607" s="10"/>
      <c r="C4607"/>
      <c r="D4607" s="66"/>
      <c r="E4607"/>
      <c r="F4607"/>
    </row>
    <row r="4608" spans="1:6" s="343" customFormat="1" x14ac:dyDescent="0.3">
      <c r="A4608" s="154"/>
      <c r="B4608" s="10"/>
      <c r="C4608"/>
      <c r="D4608" s="66"/>
      <c r="E4608"/>
      <c r="F4608"/>
    </row>
    <row r="4609" spans="1:6" s="343" customFormat="1" x14ac:dyDescent="0.3">
      <c r="A4609" s="154"/>
      <c r="B4609" s="10"/>
      <c r="C4609"/>
      <c r="D4609" s="66"/>
      <c r="E4609"/>
      <c r="F4609"/>
    </row>
    <row r="4610" spans="1:6" s="148" customFormat="1" x14ac:dyDescent="0.3">
      <c r="A4610" s="154"/>
      <c r="B4610" s="10"/>
      <c r="C4610"/>
      <c r="D4610" s="66"/>
      <c r="E4610"/>
      <c r="F4610"/>
    </row>
    <row r="4611" spans="1:6" s="148" customFormat="1" x14ac:dyDescent="0.3">
      <c r="A4611" s="154"/>
      <c r="B4611" s="10"/>
      <c r="C4611"/>
      <c r="D4611" s="66"/>
      <c r="E4611"/>
      <c r="F4611"/>
    </row>
    <row r="4612" spans="1:6" s="148" customFormat="1" x14ac:dyDescent="0.3">
      <c r="A4612" s="154"/>
      <c r="B4612" s="10"/>
      <c r="C4612"/>
      <c r="D4612" s="66"/>
      <c r="E4612"/>
      <c r="F4612"/>
    </row>
    <row r="4613" spans="1:6" s="148" customFormat="1" x14ac:dyDescent="0.3">
      <c r="A4613" s="154"/>
      <c r="B4613" s="10"/>
      <c r="C4613"/>
      <c r="D4613" s="66"/>
      <c r="E4613"/>
      <c r="F4613"/>
    </row>
    <row r="4614" spans="1:6" s="148" customFormat="1" ht="16.5" customHeight="1" x14ac:dyDescent="0.3">
      <c r="A4614" s="154"/>
      <c r="B4614" s="10"/>
      <c r="C4614"/>
      <c r="D4614" s="66"/>
      <c r="E4614"/>
      <c r="F4614"/>
    </row>
    <row r="4615" spans="1:6" s="148" customFormat="1" ht="13.5" customHeight="1" x14ac:dyDescent="0.3">
      <c r="A4615" s="154"/>
      <c r="B4615" s="10"/>
      <c r="C4615"/>
      <c r="D4615" s="66"/>
      <c r="E4615"/>
      <c r="F4615"/>
    </row>
    <row r="4616" spans="1:6" s="148" customFormat="1" x14ac:dyDescent="0.3">
      <c r="A4616" s="154"/>
      <c r="B4616" s="10"/>
      <c r="C4616"/>
      <c r="D4616" s="66"/>
      <c r="E4616"/>
      <c r="F4616"/>
    </row>
    <row r="4617" spans="1:6" s="148" customFormat="1" ht="35.25" customHeight="1" x14ac:dyDescent="0.3">
      <c r="A4617" s="154"/>
      <c r="B4617" s="10"/>
      <c r="C4617"/>
      <c r="D4617" s="66"/>
      <c r="E4617"/>
      <c r="F4617"/>
    </row>
    <row r="4618" spans="1:6" s="148" customFormat="1" x14ac:dyDescent="0.3">
      <c r="A4618" s="154"/>
      <c r="B4618" s="10"/>
      <c r="C4618"/>
      <c r="D4618" s="66"/>
      <c r="E4618"/>
      <c r="F4618"/>
    </row>
    <row r="4619" spans="1:6" s="148" customFormat="1" ht="15" customHeight="1" x14ac:dyDescent="0.3">
      <c r="A4619" s="154"/>
      <c r="B4619" s="10"/>
      <c r="C4619"/>
      <c r="D4619" s="66"/>
      <c r="E4619"/>
      <c r="F4619"/>
    </row>
    <row r="4620" spans="1:6" s="148" customFormat="1" x14ac:dyDescent="0.3">
      <c r="A4620" s="154"/>
      <c r="B4620" s="10"/>
      <c r="C4620"/>
      <c r="D4620" s="66"/>
      <c r="E4620"/>
      <c r="F4620"/>
    </row>
    <row r="4621" spans="1:6" s="148" customFormat="1" x14ac:dyDescent="0.3">
      <c r="A4621" s="154"/>
      <c r="B4621" s="10"/>
      <c r="C4621"/>
      <c r="D4621" s="66"/>
      <c r="E4621"/>
      <c r="F4621"/>
    </row>
    <row r="4622" spans="1:6" s="148" customFormat="1" x14ac:dyDescent="0.3">
      <c r="A4622" s="154"/>
      <c r="B4622" s="10"/>
      <c r="C4622"/>
      <c r="D4622" s="66"/>
      <c r="E4622"/>
      <c r="F4622"/>
    </row>
    <row r="4623" spans="1:6" s="148" customFormat="1" x14ac:dyDescent="0.3">
      <c r="A4623" s="154"/>
      <c r="B4623" s="10"/>
      <c r="C4623"/>
      <c r="D4623" s="66"/>
      <c r="E4623"/>
      <c r="F4623"/>
    </row>
    <row r="4624" spans="1:6" s="148" customFormat="1" x14ac:dyDescent="0.3">
      <c r="A4624" s="154"/>
      <c r="B4624" s="10"/>
      <c r="C4624"/>
      <c r="D4624" s="66"/>
      <c r="E4624"/>
      <c r="F4624"/>
    </row>
    <row r="4625" spans="1:6" s="148" customFormat="1" x14ac:dyDescent="0.3">
      <c r="A4625" s="154"/>
      <c r="B4625" s="10"/>
      <c r="C4625"/>
      <c r="D4625" s="66"/>
      <c r="E4625"/>
      <c r="F4625"/>
    </row>
    <row r="4626" spans="1:6" s="148" customFormat="1" x14ac:dyDescent="0.3">
      <c r="A4626" s="154"/>
      <c r="B4626" s="10"/>
      <c r="C4626"/>
      <c r="D4626" s="66"/>
      <c r="E4626"/>
      <c r="F4626"/>
    </row>
    <row r="4627" spans="1:6" s="148" customFormat="1" x14ac:dyDescent="0.3">
      <c r="A4627" s="154"/>
      <c r="B4627" s="10"/>
      <c r="C4627"/>
      <c r="D4627" s="66"/>
      <c r="E4627"/>
      <c r="F4627"/>
    </row>
    <row r="4628" spans="1:6" s="148" customFormat="1" x14ac:dyDescent="0.3">
      <c r="A4628" s="154"/>
      <c r="B4628" s="10"/>
      <c r="C4628"/>
      <c r="D4628" s="66"/>
      <c r="E4628"/>
      <c r="F4628"/>
    </row>
    <row r="4629" spans="1:6" s="148" customFormat="1" x14ac:dyDescent="0.3">
      <c r="A4629" s="154"/>
      <c r="B4629" s="10"/>
      <c r="C4629"/>
      <c r="D4629" s="66"/>
      <c r="E4629"/>
      <c r="F4629"/>
    </row>
    <row r="4630" spans="1:6" s="148" customFormat="1" x14ac:dyDescent="0.3">
      <c r="A4630" s="154"/>
      <c r="B4630" s="10"/>
      <c r="C4630"/>
      <c r="D4630" s="66"/>
      <c r="E4630"/>
      <c r="F4630"/>
    </row>
    <row r="4631" spans="1:6" s="148" customFormat="1" x14ac:dyDescent="0.3">
      <c r="A4631" s="154"/>
      <c r="B4631" s="10"/>
      <c r="C4631"/>
      <c r="D4631" s="66"/>
      <c r="E4631"/>
      <c r="F4631"/>
    </row>
    <row r="4632" spans="1:6" s="148" customFormat="1" x14ac:dyDescent="0.3">
      <c r="A4632" s="154"/>
      <c r="B4632" s="10"/>
      <c r="C4632"/>
      <c r="D4632" s="66"/>
      <c r="E4632"/>
      <c r="F4632"/>
    </row>
    <row r="4633" spans="1:6" s="148" customFormat="1" x14ac:dyDescent="0.3">
      <c r="A4633" s="154"/>
      <c r="B4633" s="10"/>
      <c r="C4633"/>
      <c r="D4633" s="66"/>
      <c r="E4633"/>
      <c r="F4633"/>
    </row>
    <row r="4634" spans="1:6" s="148" customFormat="1" x14ac:dyDescent="0.3">
      <c r="A4634" s="154"/>
      <c r="B4634" s="10"/>
      <c r="C4634"/>
      <c r="D4634" s="66"/>
      <c r="E4634"/>
      <c r="F4634"/>
    </row>
    <row r="4635" spans="1:6" s="148" customFormat="1" x14ac:dyDescent="0.3">
      <c r="A4635" s="154"/>
      <c r="B4635" s="10"/>
      <c r="C4635"/>
      <c r="D4635" s="66"/>
      <c r="E4635"/>
      <c r="F4635"/>
    </row>
    <row r="4636" spans="1:6" s="148" customFormat="1" x14ac:dyDescent="0.3">
      <c r="A4636" s="154"/>
      <c r="B4636" s="10"/>
      <c r="C4636"/>
      <c r="D4636" s="66"/>
      <c r="E4636"/>
      <c r="F4636"/>
    </row>
    <row r="4637" spans="1:6" s="148" customFormat="1" x14ac:dyDescent="0.3">
      <c r="A4637" s="154"/>
      <c r="B4637" s="10"/>
      <c r="C4637"/>
      <c r="D4637" s="66"/>
      <c r="E4637"/>
      <c r="F4637"/>
    </row>
    <row r="4638" spans="1:6" s="148" customFormat="1" x14ac:dyDescent="0.3">
      <c r="A4638" s="154"/>
      <c r="B4638" s="10"/>
      <c r="C4638"/>
      <c r="D4638" s="66"/>
      <c r="E4638"/>
      <c r="F4638"/>
    </row>
    <row r="4639" spans="1:6" s="148" customFormat="1" x14ac:dyDescent="0.3">
      <c r="A4639" s="154"/>
      <c r="B4639" s="10"/>
      <c r="C4639"/>
      <c r="D4639" s="66"/>
      <c r="E4639"/>
      <c r="F4639"/>
    </row>
    <row r="4640" spans="1:6" s="148" customFormat="1" x14ac:dyDescent="0.3">
      <c r="A4640" s="154"/>
      <c r="B4640" s="10"/>
      <c r="C4640"/>
      <c r="D4640" s="66"/>
      <c r="E4640"/>
      <c r="F4640"/>
    </row>
    <row r="4641" spans="1:6" s="148" customFormat="1" x14ac:dyDescent="0.3">
      <c r="A4641" s="154"/>
      <c r="B4641" s="10"/>
      <c r="C4641"/>
      <c r="D4641" s="66"/>
      <c r="E4641"/>
      <c r="F4641"/>
    </row>
    <row r="4644" spans="1:6" s="148" customFormat="1" x14ac:dyDescent="0.3">
      <c r="A4644" s="154"/>
      <c r="B4644" s="10"/>
      <c r="C4644"/>
      <c r="D4644" s="66"/>
      <c r="E4644"/>
      <c r="F4644"/>
    </row>
    <row r="4645" spans="1:6" s="148" customFormat="1" x14ac:dyDescent="0.3">
      <c r="A4645" s="154"/>
      <c r="B4645" s="10"/>
      <c r="C4645"/>
      <c r="D4645" s="66"/>
      <c r="E4645"/>
      <c r="F4645"/>
    </row>
    <row r="4646" spans="1:6" s="148" customFormat="1" x14ac:dyDescent="0.3">
      <c r="A4646" s="154"/>
      <c r="B4646" s="10"/>
      <c r="C4646"/>
      <c r="D4646" s="66"/>
      <c r="E4646"/>
      <c r="F4646"/>
    </row>
    <row r="4647" spans="1:6" s="343" customFormat="1" x14ac:dyDescent="0.3">
      <c r="A4647" s="154"/>
      <c r="B4647" s="10"/>
      <c r="C4647"/>
      <c r="D4647" s="66"/>
      <c r="E4647"/>
      <c r="F4647"/>
    </row>
    <row r="4648" spans="1:6" s="343" customFormat="1" x14ac:dyDescent="0.3">
      <c r="A4648" s="154"/>
      <c r="B4648" s="10"/>
      <c r="C4648"/>
      <c r="D4648" s="66"/>
      <c r="E4648"/>
      <c r="F4648"/>
    </row>
    <row r="4649" spans="1:6" s="343" customFormat="1" x14ac:dyDescent="0.3">
      <c r="A4649" s="154"/>
      <c r="B4649" s="10"/>
      <c r="C4649"/>
      <c r="D4649" s="66"/>
      <c r="E4649"/>
      <c r="F4649"/>
    </row>
    <row r="4650" spans="1:6" s="343" customFormat="1" x14ac:dyDescent="0.3">
      <c r="A4650" s="154"/>
      <c r="B4650" s="10"/>
      <c r="C4650"/>
      <c r="D4650" s="66"/>
      <c r="E4650"/>
      <c r="F4650"/>
    </row>
    <row r="4651" spans="1:6" s="343" customFormat="1" x14ac:dyDescent="0.3">
      <c r="A4651" s="154"/>
      <c r="B4651" s="10"/>
      <c r="C4651"/>
      <c r="D4651" s="66"/>
      <c r="E4651"/>
      <c r="F4651"/>
    </row>
    <row r="4652" spans="1:6" s="148" customFormat="1" x14ac:dyDescent="0.3">
      <c r="A4652" s="154"/>
      <c r="B4652" s="10"/>
      <c r="C4652"/>
      <c r="D4652" s="66"/>
      <c r="E4652"/>
      <c r="F4652"/>
    </row>
    <row r="4653" spans="1:6" s="148" customFormat="1" ht="12" customHeight="1" x14ac:dyDescent="0.3">
      <c r="A4653" s="154"/>
      <c r="B4653" s="10"/>
      <c r="C4653"/>
      <c r="D4653" s="66"/>
      <c r="E4653"/>
      <c r="F4653"/>
    </row>
    <row r="4654" spans="1:6" s="148" customFormat="1" ht="12" customHeight="1" x14ac:dyDescent="0.3">
      <c r="A4654" s="154"/>
      <c r="B4654" s="10"/>
      <c r="C4654"/>
      <c r="D4654" s="66"/>
      <c r="E4654"/>
      <c r="F4654"/>
    </row>
    <row r="4655" spans="1:6" s="148" customFormat="1" x14ac:dyDescent="0.3">
      <c r="A4655" s="154"/>
      <c r="B4655" s="10"/>
      <c r="C4655"/>
      <c r="D4655" s="66"/>
      <c r="E4655"/>
      <c r="F4655"/>
    </row>
    <row r="4656" spans="1:6" s="148" customFormat="1" x14ac:dyDescent="0.3">
      <c r="A4656" s="154"/>
      <c r="B4656" s="10"/>
      <c r="C4656"/>
      <c r="D4656" s="66"/>
      <c r="E4656"/>
      <c r="F4656"/>
    </row>
    <row r="4657" spans="1:6" s="148" customFormat="1" x14ac:dyDescent="0.3">
      <c r="A4657" s="154"/>
      <c r="B4657" s="10"/>
      <c r="C4657"/>
      <c r="D4657" s="66"/>
      <c r="E4657"/>
      <c r="F4657"/>
    </row>
    <row r="4658" spans="1:6" s="148" customFormat="1" x14ac:dyDescent="0.3">
      <c r="A4658" s="154"/>
      <c r="B4658" s="10"/>
      <c r="C4658"/>
      <c r="D4658" s="66"/>
      <c r="E4658"/>
      <c r="F4658"/>
    </row>
    <row r="4659" spans="1:6" s="148" customFormat="1" x14ac:dyDescent="0.3">
      <c r="A4659" s="154"/>
      <c r="B4659" s="10"/>
      <c r="C4659"/>
      <c r="D4659" s="66"/>
      <c r="E4659"/>
      <c r="F4659"/>
    </row>
    <row r="4660" spans="1:6" s="148" customFormat="1" x14ac:dyDescent="0.3">
      <c r="A4660" s="154"/>
      <c r="B4660" s="10"/>
      <c r="C4660"/>
      <c r="D4660" s="66"/>
      <c r="E4660"/>
      <c r="F4660"/>
    </row>
    <row r="4661" spans="1:6" s="148" customFormat="1" x14ac:dyDescent="0.3">
      <c r="A4661" s="154"/>
      <c r="B4661" s="10"/>
      <c r="C4661"/>
      <c r="D4661" s="66"/>
      <c r="E4661"/>
      <c r="F4661"/>
    </row>
    <row r="4662" spans="1:6" s="148" customFormat="1" x14ac:dyDescent="0.3">
      <c r="A4662" s="154"/>
      <c r="B4662" s="10"/>
      <c r="C4662"/>
      <c r="D4662" s="66"/>
      <c r="E4662"/>
      <c r="F4662"/>
    </row>
    <row r="4663" spans="1:6" s="148" customFormat="1" x14ac:dyDescent="0.3">
      <c r="A4663" s="154"/>
      <c r="B4663" s="10"/>
      <c r="C4663"/>
      <c r="D4663" s="66"/>
      <c r="E4663"/>
      <c r="F4663"/>
    </row>
    <row r="4664" spans="1:6" s="148" customFormat="1" x14ac:dyDescent="0.3">
      <c r="A4664" s="154"/>
      <c r="B4664" s="10"/>
      <c r="C4664"/>
      <c r="D4664" s="66"/>
      <c r="E4664"/>
      <c r="F4664"/>
    </row>
    <row r="4665" spans="1:6" s="148" customFormat="1" x14ac:dyDescent="0.3">
      <c r="A4665" s="154"/>
      <c r="B4665" s="10"/>
      <c r="C4665"/>
      <c r="D4665" s="66"/>
      <c r="E4665"/>
      <c r="F4665"/>
    </row>
    <row r="4666" spans="1:6" s="148" customFormat="1" x14ac:dyDescent="0.3">
      <c r="A4666" s="154"/>
      <c r="B4666" s="10"/>
      <c r="C4666"/>
      <c r="D4666" s="66"/>
      <c r="E4666"/>
      <c r="F4666"/>
    </row>
    <row r="4667" spans="1:6" s="148" customFormat="1" x14ac:dyDescent="0.3">
      <c r="A4667" s="154"/>
      <c r="B4667" s="10"/>
      <c r="C4667"/>
      <c r="D4667" s="66"/>
      <c r="E4667"/>
      <c r="F4667"/>
    </row>
    <row r="4668" spans="1:6" s="148" customFormat="1" x14ac:dyDescent="0.3">
      <c r="A4668" s="154"/>
      <c r="B4668" s="10"/>
      <c r="C4668"/>
      <c r="D4668" s="66"/>
      <c r="E4668"/>
      <c r="F4668"/>
    </row>
    <row r="4669" spans="1:6" s="148" customFormat="1" x14ac:dyDescent="0.3">
      <c r="A4669" s="154"/>
      <c r="B4669" s="10"/>
      <c r="C4669"/>
      <c r="D4669" s="66"/>
      <c r="E4669"/>
      <c r="F4669"/>
    </row>
    <row r="4670" spans="1:6" s="148" customFormat="1" x14ac:dyDescent="0.3">
      <c r="A4670" s="154"/>
      <c r="B4670" s="10"/>
      <c r="C4670"/>
      <c r="D4670" s="66"/>
      <c r="E4670"/>
      <c r="F4670"/>
    </row>
    <row r="4671" spans="1:6" s="148" customFormat="1" x14ac:dyDescent="0.3">
      <c r="A4671" s="154"/>
      <c r="B4671" s="10"/>
      <c r="C4671"/>
      <c r="D4671" s="66"/>
      <c r="E4671"/>
      <c r="F4671"/>
    </row>
    <row r="4672" spans="1:6" s="148" customFormat="1" x14ac:dyDescent="0.3">
      <c r="A4672" s="154"/>
      <c r="B4672" s="10"/>
      <c r="C4672"/>
      <c r="D4672" s="66"/>
      <c r="E4672"/>
      <c r="F4672"/>
    </row>
    <row r="4673" spans="1:6" s="148" customFormat="1" x14ac:dyDescent="0.3">
      <c r="A4673" s="154"/>
      <c r="B4673" s="10"/>
      <c r="C4673"/>
      <c r="D4673" s="66"/>
      <c r="E4673"/>
      <c r="F4673"/>
    </row>
    <row r="4674" spans="1:6" s="148" customFormat="1" x14ac:dyDescent="0.3">
      <c r="A4674" s="154"/>
      <c r="B4674" s="10"/>
      <c r="C4674"/>
      <c r="D4674" s="66"/>
      <c r="E4674"/>
      <c r="F4674"/>
    </row>
    <row r="4675" spans="1:6" s="148" customFormat="1" ht="16.5" customHeight="1" x14ac:dyDescent="0.3">
      <c r="A4675" s="154"/>
      <c r="B4675" s="10"/>
      <c r="C4675"/>
      <c r="D4675" s="66"/>
      <c r="E4675"/>
      <c r="F4675"/>
    </row>
    <row r="4676" spans="1:6" s="148" customFormat="1" x14ac:dyDescent="0.3">
      <c r="A4676" s="154"/>
      <c r="B4676" s="10"/>
      <c r="C4676"/>
      <c r="D4676" s="66"/>
      <c r="E4676"/>
      <c r="F4676"/>
    </row>
    <row r="4677" spans="1:6" s="148" customFormat="1" x14ac:dyDescent="0.3">
      <c r="A4677" s="154"/>
      <c r="B4677" s="10"/>
      <c r="C4677"/>
      <c r="D4677" s="66"/>
      <c r="E4677"/>
      <c r="F4677"/>
    </row>
    <row r="4678" spans="1:6" s="148" customFormat="1" x14ac:dyDescent="0.3">
      <c r="A4678" s="154"/>
      <c r="B4678" s="10"/>
      <c r="C4678"/>
      <c r="D4678" s="66"/>
      <c r="E4678"/>
      <c r="F4678"/>
    </row>
    <row r="4679" spans="1:6" s="148" customFormat="1" x14ac:dyDescent="0.3">
      <c r="A4679" s="154"/>
      <c r="B4679" s="10"/>
      <c r="C4679"/>
      <c r="D4679" s="66"/>
      <c r="E4679"/>
      <c r="F4679"/>
    </row>
    <row r="4680" spans="1:6" s="148" customFormat="1" x14ac:dyDescent="0.3">
      <c r="A4680" s="154"/>
      <c r="B4680" s="10"/>
      <c r="C4680"/>
      <c r="D4680" s="66"/>
      <c r="E4680"/>
      <c r="F4680"/>
    </row>
    <row r="4681" spans="1:6" s="343" customFormat="1" x14ac:dyDescent="0.3">
      <c r="A4681" s="154"/>
      <c r="B4681" s="10"/>
      <c r="C4681"/>
      <c r="D4681" s="66"/>
      <c r="E4681"/>
      <c r="F4681"/>
    </row>
    <row r="4682" spans="1:6" s="343" customFormat="1" ht="16.5" customHeight="1" x14ac:dyDescent="0.3">
      <c r="A4682" s="154"/>
      <c r="B4682" s="10"/>
      <c r="C4682"/>
      <c r="D4682" s="66"/>
      <c r="E4682"/>
      <c r="F4682"/>
    </row>
    <row r="4683" spans="1:6" s="343" customFormat="1" ht="13.5" customHeight="1" x14ac:dyDescent="0.3">
      <c r="A4683" s="154"/>
      <c r="B4683" s="10"/>
      <c r="C4683"/>
      <c r="D4683" s="66"/>
      <c r="E4683"/>
      <c r="F4683"/>
    </row>
    <row r="4684" spans="1:6" s="343" customFormat="1" x14ac:dyDescent="0.3">
      <c r="A4684" s="154"/>
      <c r="B4684" s="10"/>
      <c r="C4684"/>
      <c r="D4684" s="66"/>
      <c r="E4684"/>
      <c r="F4684"/>
    </row>
    <row r="4685" spans="1:6" s="343" customFormat="1" ht="35.25" customHeight="1" x14ac:dyDescent="0.3">
      <c r="A4685" s="154"/>
      <c r="B4685" s="10"/>
      <c r="C4685"/>
      <c r="D4685" s="66"/>
      <c r="E4685"/>
      <c r="F4685"/>
    </row>
    <row r="4686" spans="1:6" s="343" customFormat="1" x14ac:dyDescent="0.3">
      <c r="A4686" s="154"/>
      <c r="B4686" s="10"/>
      <c r="C4686"/>
      <c r="D4686" s="66"/>
      <c r="E4686"/>
      <c r="F4686"/>
    </row>
    <row r="4687" spans="1:6" s="343" customFormat="1" ht="15" customHeight="1" x14ac:dyDescent="0.3">
      <c r="A4687" s="154"/>
      <c r="B4687" s="10"/>
      <c r="C4687"/>
      <c r="D4687" s="66"/>
      <c r="E4687"/>
      <c r="F4687"/>
    </row>
    <row r="4688" spans="1:6" s="343" customFormat="1" x14ac:dyDescent="0.3">
      <c r="A4688" s="154"/>
      <c r="B4688" s="10"/>
      <c r="C4688"/>
      <c r="D4688" s="66"/>
      <c r="E4688"/>
      <c r="F4688"/>
    </row>
    <row r="4689" spans="1:6" s="343" customFormat="1" x14ac:dyDescent="0.3">
      <c r="A4689" s="154"/>
      <c r="B4689" s="10"/>
      <c r="C4689"/>
      <c r="D4689" s="66"/>
      <c r="E4689"/>
      <c r="F4689"/>
    </row>
    <row r="4690" spans="1:6" s="343" customFormat="1" x14ac:dyDescent="0.3">
      <c r="A4690" s="154"/>
      <c r="B4690" s="10"/>
      <c r="C4690"/>
      <c r="D4690" s="66"/>
      <c r="E4690"/>
      <c r="F4690"/>
    </row>
    <row r="4691" spans="1:6" s="343" customFormat="1" x14ac:dyDescent="0.3">
      <c r="A4691" s="154"/>
      <c r="B4691" s="10"/>
      <c r="C4691"/>
      <c r="D4691" s="66"/>
      <c r="E4691"/>
      <c r="F4691"/>
    </row>
    <row r="4692" spans="1:6" s="343" customFormat="1" x14ac:dyDescent="0.3">
      <c r="A4692" s="154"/>
      <c r="B4692" s="10"/>
      <c r="C4692"/>
      <c r="D4692" s="66"/>
      <c r="E4692"/>
      <c r="F4692"/>
    </row>
    <row r="4693" spans="1:6" s="343" customFormat="1" x14ac:dyDescent="0.3">
      <c r="A4693" s="154"/>
      <c r="B4693" s="10"/>
      <c r="C4693"/>
      <c r="D4693" s="66"/>
      <c r="E4693"/>
      <c r="F4693"/>
    </row>
    <row r="4694" spans="1:6" s="343" customFormat="1" x14ac:dyDescent="0.3">
      <c r="A4694" s="154"/>
      <c r="B4694" s="10"/>
      <c r="C4694"/>
      <c r="D4694" s="66"/>
      <c r="E4694"/>
      <c r="F4694"/>
    </row>
    <row r="4695" spans="1:6" s="343" customFormat="1" x14ac:dyDescent="0.3">
      <c r="A4695" s="154"/>
      <c r="B4695" s="10"/>
      <c r="C4695"/>
      <c r="D4695" s="66"/>
      <c r="E4695"/>
      <c r="F4695"/>
    </row>
    <row r="4696" spans="1:6" s="343" customFormat="1" x14ac:dyDescent="0.3">
      <c r="A4696" s="154"/>
      <c r="B4696" s="10"/>
      <c r="C4696"/>
      <c r="D4696" s="66"/>
      <c r="E4696"/>
      <c r="F4696"/>
    </row>
    <row r="4697" spans="1:6" s="343" customFormat="1" x14ac:dyDescent="0.3">
      <c r="A4697" s="154"/>
      <c r="B4697" s="10"/>
      <c r="C4697"/>
      <c r="D4697" s="66"/>
      <c r="E4697"/>
      <c r="F4697"/>
    </row>
    <row r="4698" spans="1:6" s="343" customFormat="1" x14ac:dyDescent="0.3">
      <c r="A4698" s="154"/>
      <c r="B4698" s="10"/>
      <c r="C4698"/>
      <c r="D4698" s="66"/>
      <c r="E4698"/>
      <c r="F4698"/>
    </row>
    <row r="4699" spans="1:6" s="343" customFormat="1" x14ac:dyDescent="0.3">
      <c r="A4699" s="154"/>
      <c r="B4699" s="10"/>
      <c r="C4699"/>
      <c r="D4699" s="66"/>
      <c r="E4699"/>
      <c r="F4699"/>
    </row>
    <row r="4700" spans="1:6" s="343" customFormat="1" x14ac:dyDescent="0.3">
      <c r="A4700" s="154"/>
      <c r="B4700" s="10"/>
      <c r="C4700"/>
      <c r="D4700" s="66"/>
      <c r="E4700"/>
      <c r="F4700"/>
    </row>
    <row r="4701" spans="1:6" s="343" customFormat="1" x14ac:dyDescent="0.3">
      <c r="A4701" s="154"/>
      <c r="B4701" s="10"/>
      <c r="C4701"/>
      <c r="D4701" s="66"/>
      <c r="E4701"/>
      <c r="F4701"/>
    </row>
    <row r="4702" spans="1:6" s="343" customFormat="1" x14ac:dyDescent="0.3">
      <c r="A4702" s="154"/>
      <c r="B4702" s="10"/>
      <c r="C4702"/>
      <c r="D4702" s="66"/>
      <c r="E4702"/>
      <c r="F4702"/>
    </row>
    <row r="4703" spans="1:6" s="343" customFormat="1" x14ac:dyDescent="0.3">
      <c r="A4703" s="154"/>
      <c r="B4703" s="10"/>
      <c r="C4703"/>
      <c r="D4703" s="66"/>
      <c r="E4703"/>
      <c r="F4703"/>
    </row>
    <row r="4704" spans="1:6" s="343" customFormat="1" x14ac:dyDescent="0.3">
      <c r="A4704" s="154"/>
      <c r="B4704" s="10"/>
      <c r="C4704"/>
      <c r="D4704" s="66"/>
      <c r="E4704"/>
      <c r="F4704"/>
    </row>
    <row r="4705" spans="1:6" s="343" customFormat="1" x14ac:dyDescent="0.3">
      <c r="A4705" s="154"/>
      <c r="B4705" s="10"/>
      <c r="C4705"/>
      <c r="D4705" s="66"/>
      <c r="E4705"/>
      <c r="F4705"/>
    </row>
    <row r="4706" spans="1:6" s="343" customFormat="1" x14ac:dyDescent="0.3">
      <c r="A4706" s="154"/>
      <c r="B4706" s="10"/>
      <c r="C4706"/>
      <c r="D4706" s="66"/>
      <c r="E4706"/>
      <c r="F4706"/>
    </row>
    <row r="4707" spans="1:6" s="343" customFormat="1" x14ac:dyDescent="0.3">
      <c r="A4707" s="154"/>
      <c r="B4707" s="10"/>
      <c r="C4707"/>
      <c r="D4707" s="66"/>
      <c r="E4707"/>
      <c r="F4707"/>
    </row>
    <row r="4708" spans="1:6" s="343" customFormat="1" ht="12" customHeight="1" x14ac:dyDescent="0.3">
      <c r="A4708" s="154"/>
      <c r="B4708" s="10"/>
      <c r="C4708"/>
      <c r="D4708" s="66"/>
      <c r="E4708"/>
      <c r="F4708"/>
    </row>
    <row r="4709" spans="1:6" s="343" customFormat="1" x14ac:dyDescent="0.3">
      <c r="A4709" s="154"/>
      <c r="B4709" s="10"/>
      <c r="C4709"/>
      <c r="D4709" s="66"/>
      <c r="E4709"/>
      <c r="F4709"/>
    </row>
    <row r="4710" spans="1:6" s="343" customFormat="1" x14ac:dyDescent="0.3">
      <c r="A4710" s="154"/>
      <c r="B4710" s="10"/>
      <c r="C4710"/>
      <c r="D4710" s="66"/>
      <c r="E4710"/>
      <c r="F4710"/>
    </row>
    <row r="4711" spans="1:6" s="343" customFormat="1" x14ac:dyDescent="0.3">
      <c r="A4711" s="154"/>
      <c r="B4711" s="10"/>
      <c r="C4711"/>
      <c r="D4711" s="66"/>
      <c r="E4711"/>
      <c r="F4711"/>
    </row>
    <row r="4712" spans="1:6" s="343" customFormat="1" x14ac:dyDescent="0.3">
      <c r="A4712" s="154"/>
      <c r="B4712" s="10"/>
      <c r="C4712"/>
      <c r="D4712" s="66"/>
      <c r="E4712"/>
      <c r="F4712"/>
    </row>
    <row r="4713" spans="1:6" s="343" customFormat="1" x14ac:dyDescent="0.3">
      <c r="A4713" s="154"/>
      <c r="B4713" s="10"/>
      <c r="C4713"/>
      <c r="D4713" s="66"/>
      <c r="E4713"/>
      <c r="F4713"/>
    </row>
    <row r="4714" spans="1:6" s="343" customFormat="1" x14ac:dyDescent="0.3">
      <c r="A4714" s="154"/>
      <c r="B4714" s="10"/>
      <c r="C4714"/>
      <c r="D4714" s="66"/>
      <c r="E4714"/>
      <c r="F4714"/>
    </row>
    <row r="4715" spans="1:6" s="343" customFormat="1" x14ac:dyDescent="0.3">
      <c r="A4715" s="154"/>
      <c r="B4715" s="10"/>
      <c r="C4715"/>
      <c r="D4715" s="66"/>
      <c r="E4715"/>
      <c r="F4715"/>
    </row>
    <row r="4716" spans="1:6" s="343" customFormat="1" x14ac:dyDescent="0.3">
      <c r="A4716" s="154"/>
      <c r="B4716" s="10"/>
      <c r="C4716"/>
      <c r="D4716" s="66"/>
      <c r="E4716"/>
      <c r="F4716"/>
    </row>
    <row r="4717" spans="1:6" s="343" customFormat="1" x14ac:dyDescent="0.3">
      <c r="A4717" s="154"/>
      <c r="B4717" s="10"/>
      <c r="C4717"/>
      <c r="D4717" s="66"/>
      <c r="E4717"/>
      <c r="F4717"/>
    </row>
    <row r="4718" spans="1:6" s="343" customFormat="1" x14ac:dyDescent="0.3">
      <c r="A4718" s="154"/>
      <c r="B4718" s="10"/>
      <c r="C4718"/>
      <c r="D4718" s="66"/>
      <c r="E4718"/>
      <c r="F4718"/>
    </row>
    <row r="4719" spans="1:6" s="343" customFormat="1" x14ac:dyDescent="0.3">
      <c r="A4719" s="154"/>
      <c r="B4719" s="10"/>
      <c r="C4719"/>
      <c r="D4719" s="66"/>
      <c r="E4719"/>
      <c r="F4719"/>
    </row>
    <row r="4720" spans="1:6" s="343" customFormat="1" x14ac:dyDescent="0.3">
      <c r="A4720" s="154"/>
      <c r="B4720" s="10"/>
      <c r="C4720"/>
      <c r="D4720" s="66"/>
      <c r="E4720"/>
      <c r="F4720"/>
    </row>
    <row r="4721" spans="1:6" s="343" customFormat="1" x14ac:dyDescent="0.3">
      <c r="A4721" s="154"/>
      <c r="B4721" s="10"/>
      <c r="C4721"/>
      <c r="D4721" s="66"/>
      <c r="E4721"/>
      <c r="F4721"/>
    </row>
    <row r="4722" spans="1:6" s="343" customFormat="1" x14ac:dyDescent="0.3">
      <c r="A4722" s="154"/>
      <c r="B4722" s="10"/>
      <c r="C4722"/>
      <c r="D4722" s="66"/>
      <c r="E4722"/>
      <c r="F4722"/>
    </row>
    <row r="4723" spans="1:6" s="343" customFormat="1" x14ac:dyDescent="0.3">
      <c r="A4723" s="154"/>
      <c r="B4723" s="10"/>
      <c r="C4723"/>
      <c r="D4723" s="66"/>
      <c r="E4723"/>
      <c r="F4723"/>
    </row>
    <row r="4724" spans="1:6" s="343" customFormat="1" x14ac:dyDescent="0.3">
      <c r="A4724" s="154"/>
      <c r="B4724" s="10"/>
      <c r="C4724"/>
      <c r="D4724" s="66"/>
      <c r="E4724"/>
      <c r="F4724"/>
    </row>
    <row r="4725" spans="1:6" s="343" customFormat="1" x14ac:dyDescent="0.3">
      <c r="A4725" s="154"/>
      <c r="B4725" s="10"/>
      <c r="C4725"/>
      <c r="D4725" s="66"/>
      <c r="E4725"/>
      <c r="F4725"/>
    </row>
    <row r="4726" spans="1:6" s="343" customFormat="1" x14ac:dyDescent="0.3">
      <c r="A4726" s="154"/>
      <c r="B4726" s="10"/>
      <c r="C4726"/>
      <c r="D4726" s="66"/>
      <c r="E4726"/>
      <c r="F4726"/>
    </row>
    <row r="4727" spans="1:6" s="343" customFormat="1" x14ac:dyDescent="0.3">
      <c r="A4727" s="154"/>
      <c r="B4727" s="10"/>
      <c r="C4727"/>
      <c r="D4727" s="66"/>
      <c r="E4727"/>
      <c r="F4727"/>
    </row>
    <row r="4728" spans="1:6" s="343" customFormat="1" x14ac:dyDescent="0.3">
      <c r="A4728" s="154"/>
      <c r="B4728" s="10"/>
      <c r="C4728"/>
      <c r="D4728" s="66"/>
      <c r="E4728"/>
      <c r="F4728"/>
    </row>
    <row r="4729" spans="1:6" s="343" customFormat="1" x14ac:dyDescent="0.3">
      <c r="A4729" s="154"/>
      <c r="B4729" s="10"/>
      <c r="C4729"/>
      <c r="D4729" s="66"/>
      <c r="E4729"/>
      <c r="F4729"/>
    </row>
    <row r="4730" spans="1:6" s="343" customFormat="1" x14ac:dyDescent="0.3">
      <c r="A4730" s="154"/>
      <c r="B4730" s="10"/>
      <c r="C4730"/>
      <c r="D4730" s="66"/>
      <c r="E4730"/>
      <c r="F4730"/>
    </row>
    <row r="4731" spans="1:6" s="343" customFormat="1" x14ac:dyDescent="0.3">
      <c r="A4731" s="154"/>
      <c r="B4731" s="10"/>
      <c r="C4731"/>
      <c r="D4731" s="66"/>
      <c r="E4731"/>
      <c r="F4731"/>
    </row>
    <row r="4732" spans="1:6" s="343" customFormat="1" x14ac:dyDescent="0.3">
      <c r="A4732" s="154"/>
      <c r="B4732" s="10"/>
      <c r="C4732"/>
      <c r="D4732" s="66"/>
      <c r="E4732"/>
      <c r="F4732"/>
    </row>
    <row r="4733" spans="1:6" s="343" customFormat="1" x14ac:dyDescent="0.3">
      <c r="A4733" s="154"/>
      <c r="B4733" s="10"/>
      <c r="C4733"/>
      <c r="D4733" s="66"/>
      <c r="E4733"/>
      <c r="F4733"/>
    </row>
    <row r="4734" spans="1:6" s="343" customFormat="1" x14ac:dyDescent="0.3">
      <c r="A4734" s="154"/>
      <c r="B4734" s="10"/>
      <c r="C4734"/>
      <c r="D4734" s="66"/>
      <c r="E4734"/>
      <c r="F4734"/>
    </row>
    <row r="4735" spans="1:6" s="343" customFormat="1" x14ac:dyDescent="0.3">
      <c r="A4735" s="154"/>
      <c r="B4735" s="10"/>
      <c r="C4735"/>
      <c r="D4735" s="66"/>
      <c r="E4735"/>
      <c r="F4735"/>
    </row>
    <row r="4736" spans="1:6" s="343" customFormat="1" x14ac:dyDescent="0.3">
      <c r="A4736" s="154"/>
      <c r="B4736" s="10"/>
      <c r="C4736"/>
      <c r="D4736" s="66"/>
      <c r="E4736"/>
      <c r="F4736"/>
    </row>
    <row r="4737" spans="1:6" s="343" customFormat="1" x14ac:dyDescent="0.3">
      <c r="A4737" s="154"/>
      <c r="B4737" s="10"/>
      <c r="C4737"/>
      <c r="D4737" s="66"/>
      <c r="E4737"/>
      <c r="F4737"/>
    </row>
    <row r="4738" spans="1:6" s="148" customFormat="1" x14ac:dyDescent="0.3">
      <c r="A4738" s="154"/>
      <c r="B4738" s="10"/>
      <c r="C4738"/>
      <c r="D4738" s="66"/>
      <c r="E4738"/>
      <c r="F4738"/>
    </row>
    <row r="4739" spans="1:6" s="148" customFormat="1" x14ac:dyDescent="0.3">
      <c r="A4739" s="154"/>
      <c r="B4739" s="10"/>
      <c r="C4739"/>
      <c r="D4739" s="66"/>
      <c r="E4739"/>
      <c r="F4739"/>
    </row>
    <row r="4740" spans="1:6" s="343" customFormat="1" x14ac:dyDescent="0.3">
      <c r="A4740" s="154"/>
      <c r="B4740" s="10"/>
      <c r="C4740"/>
      <c r="D4740" s="66"/>
      <c r="E4740"/>
      <c r="F4740"/>
    </row>
    <row r="4741" spans="1:6" s="148" customFormat="1" x14ac:dyDescent="0.3">
      <c r="A4741" s="154"/>
      <c r="B4741" s="10"/>
      <c r="C4741"/>
      <c r="D4741" s="66"/>
      <c r="E4741"/>
      <c r="F4741"/>
    </row>
    <row r="4742" spans="1:6" s="148" customFormat="1" x14ac:dyDescent="0.3">
      <c r="A4742" s="154"/>
      <c r="B4742" s="10"/>
      <c r="C4742"/>
      <c r="D4742" s="66"/>
      <c r="E4742"/>
      <c r="F4742"/>
    </row>
    <row r="4743" spans="1:6" s="343" customFormat="1" ht="16.5" customHeight="1" x14ac:dyDescent="0.3">
      <c r="A4743" s="154"/>
      <c r="B4743" s="10"/>
      <c r="C4743"/>
      <c r="D4743" s="66"/>
      <c r="E4743"/>
      <c r="F4743"/>
    </row>
    <row r="4744" spans="1:6" s="343" customFormat="1" ht="13.5" customHeight="1" x14ac:dyDescent="0.3">
      <c r="A4744" s="154"/>
      <c r="B4744" s="10"/>
      <c r="C4744"/>
      <c r="D4744" s="66"/>
      <c r="E4744"/>
      <c r="F4744"/>
    </row>
    <row r="4745" spans="1:6" s="343" customFormat="1" x14ac:dyDescent="0.3">
      <c r="A4745" s="154"/>
      <c r="B4745" s="10"/>
      <c r="C4745"/>
      <c r="D4745" s="66"/>
      <c r="E4745"/>
      <c r="F4745"/>
    </row>
    <row r="4746" spans="1:6" s="343" customFormat="1" ht="35.25" customHeight="1" x14ac:dyDescent="0.3">
      <c r="A4746" s="154"/>
      <c r="B4746" s="10"/>
      <c r="C4746"/>
      <c r="D4746" s="66"/>
      <c r="E4746"/>
      <c r="F4746"/>
    </row>
    <row r="4747" spans="1:6" s="343" customFormat="1" x14ac:dyDescent="0.3">
      <c r="A4747" s="154"/>
      <c r="B4747" s="10"/>
      <c r="C4747"/>
      <c r="D4747" s="66"/>
      <c r="E4747"/>
      <c r="F4747"/>
    </row>
    <row r="4748" spans="1:6" s="343" customFormat="1" ht="15" customHeight="1" x14ac:dyDescent="0.3">
      <c r="A4748" s="154"/>
      <c r="B4748" s="10"/>
      <c r="C4748"/>
      <c r="D4748" s="66"/>
      <c r="E4748"/>
      <c r="F4748"/>
    </row>
    <row r="4749" spans="1:6" s="343" customFormat="1" x14ac:dyDescent="0.3">
      <c r="A4749" s="154"/>
      <c r="B4749" s="10"/>
      <c r="C4749"/>
      <c r="D4749" s="66"/>
      <c r="E4749"/>
      <c r="F4749"/>
    </row>
    <row r="4750" spans="1:6" s="343" customFormat="1" x14ac:dyDescent="0.3">
      <c r="A4750" s="154"/>
      <c r="B4750" s="10"/>
      <c r="C4750"/>
      <c r="D4750" s="66"/>
      <c r="E4750"/>
      <c r="F4750"/>
    </row>
    <row r="4751" spans="1:6" s="343" customFormat="1" x14ac:dyDescent="0.3">
      <c r="A4751" s="154"/>
      <c r="B4751" s="10"/>
      <c r="C4751"/>
      <c r="D4751" s="66"/>
      <c r="E4751"/>
      <c r="F4751"/>
    </row>
    <row r="4752" spans="1:6" s="343" customFormat="1" x14ac:dyDescent="0.3">
      <c r="A4752" s="154"/>
      <c r="B4752" s="10"/>
      <c r="C4752"/>
      <c r="D4752" s="66"/>
      <c r="E4752"/>
      <c r="F4752"/>
    </row>
    <row r="4753" spans="1:6" s="343" customFormat="1" x14ac:dyDescent="0.3">
      <c r="A4753" s="154"/>
      <c r="B4753" s="10"/>
      <c r="C4753"/>
      <c r="D4753" s="66"/>
      <c r="E4753"/>
      <c r="F4753"/>
    </row>
    <row r="4754" spans="1:6" s="343" customFormat="1" x14ac:dyDescent="0.3">
      <c r="A4754" s="154"/>
      <c r="B4754" s="10"/>
      <c r="C4754"/>
      <c r="D4754" s="66"/>
      <c r="E4754"/>
      <c r="F4754"/>
    </row>
    <row r="4755" spans="1:6" s="343" customFormat="1" x14ac:dyDescent="0.3">
      <c r="A4755" s="154"/>
      <c r="B4755" s="10"/>
      <c r="C4755"/>
      <c r="D4755" s="66"/>
      <c r="E4755"/>
      <c r="F4755"/>
    </row>
    <row r="4756" spans="1:6" s="343" customFormat="1" x14ac:dyDescent="0.3">
      <c r="A4756" s="154"/>
      <c r="B4756" s="10"/>
      <c r="C4756"/>
      <c r="D4756" s="66"/>
      <c r="E4756"/>
      <c r="F4756"/>
    </row>
    <row r="4757" spans="1:6" s="343" customFormat="1" x14ac:dyDescent="0.3">
      <c r="A4757" s="154"/>
      <c r="B4757" s="10"/>
      <c r="C4757"/>
      <c r="D4757" s="66"/>
      <c r="E4757"/>
      <c r="F4757"/>
    </row>
    <row r="4758" spans="1:6" s="343" customFormat="1" x14ac:dyDescent="0.3">
      <c r="A4758" s="154"/>
      <c r="B4758" s="10"/>
      <c r="C4758"/>
      <c r="D4758" s="66"/>
      <c r="E4758"/>
      <c r="F4758"/>
    </row>
    <row r="4759" spans="1:6" s="343" customFormat="1" x14ac:dyDescent="0.3">
      <c r="A4759" s="154"/>
      <c r="B4759" s="10"/>
      <c r="C4759"/>
      <c r="D4759" s="66"/>
      <c r="E4759"/>
      <c r="F4759"/>
    </row>
    <row r="4760" spans="1:6" s="343" customFormat="1" x14ac:dyDescent="0.3">
      <c r="A4760" s="154"/>
      <c r="B4760" s="10"/>
      <c r="C4760"/>
      <c r="D4760" s="66"/>
      <c r="E4760"/>
      <c r="F4760"/>
    </row>
    <row r="4761" spans="1:6" s="343" customFormat="1" x14ac:dyDescent="0.3">
      <c r="A4761" s="154"/>
      <c r="B4761" s="10"/>
      <c r="C4761"/>
      <c r="D4761" s="66"/>
      <c r="E4761"/>
      <c r="F4761"/>
    </row>
    <row r="4762" spans="1:6" s="343" customFormat="1" x14ac:dyDescent="0.3">
      <c r="A4762" s="154"/>
      <c r="B4762" s="10"/>
      <c r="C4762"/>
      <c r="D4762" s="66"/>
      <c r="E4762"/>
      <c r="F4762"/>
    </row>
    <row r="4763" spans="1:6" s="343" customFormat="1" x14ac:dyDescent="0.3">
      <c r="A4763" s="154"/>
      <c r="B4763" s="10"/>
      <c r="C4763"/>
      <c r="D4763" s="66"/>
      <c r="E4763"/>
      <c r="F4763"/>
    </row>
    <row r="4764" spans="1:6" s="343" customFormat="1" x14ac:dyDescent="0.3">
      <c r="A4764" s="154"/>
      <c r="B4764" s="10"/>
      <c r="C4764"/>
      <c r="D4764" s="66"/>
      <c r="E4764"/>
      <c r="F4764"/>
    </row>
    <row r="4765" spans="1:6" s="343" customFormat="1" x14ac:dyDescent="0.3">
      <c r="A4765" s="154"/>
      <c r="B4765" s="10"/>
      <c r="C4765"/>
      <c r="D4765" s="66"/>
      <c r="E4765"/>
      <c r="F4765"/>
    </row>
    <row r="4766" spans="1:6" s="343" customFormat="1" x14ac:dyDescent="0.3">
      <c r="A4766" s="154"/>
      <c r="B4766" s="10"/>
      <c r="C4766"/>
      <c r="D4766" s="66"/>
      <c r="E4766"/>
      <c r="F4766"/>
    </row>
    <row r="4767" spans="1:6" s="343" customFormat="1" x14ac:dyDescent="0.3">
      <c r="A4767" s="154"/>
      <c r="B4767" s="10"/>
      <c r="C4767"/>
      <c r="D4767" s="66"/>
      <c r="E4767"/>
      <c r="F4767"/>
    </row>
    <row r="4768" spans="1:6" s="343" customFormat="1" ht="23.25" customHeight="1" x14ac:dyDescent="0.3">
      <c r="A4768" s="154"/>
      <c r="B4768" s="10"/>
      <c r="C4768"/>
      <c r="D4768" s="66"/>
      <c r="E4768"/>
      <c r="F4768"/>
    </row>
    <row r="4769" spans="1:6" s="343" customFormat="1" x14ac:dyDescent="0.3">
      <c r="A4769" s="154"/>
      <c r="B4769" s="10"/>
      <c r="C4769"/>
      <c r="D4769" s="66"/>
      <c r="E4769"/>
      <c r="F4769"/>
    </row>
    <row r="4770" spans="1:6" s="343" customFormat="1" x14ac:dyDescent="0.3">
      <c r="A4770" s="154"/>
      <c r="B4770" s="10"/>
      <c r="C4770"/>
      <c r="D4770" s="66"/>
      <c r="E4770"/>
      <c r="F4770"/>
    </row>
    <row r="4771" spans="1:6" s="343" customFormat="1" x14ac:dyDescent="0.3">
      <c r="A4771" s="154"/>
      <c r="B4771" s="10"/>
      <c r="C4771"/>
      <c r="D4771" s="66"/>
      <c r="E4771"/>
      <c r="F4771"/>
    </row>
    <row r="4772" spans="1:6" s="343" customFormat="1" x14ac:dyDescent="0.3">
      <c r="A4772" s="154"/>
      <c r="B4772" s="10"/>
      <c r="C4772"/>
      <c r="D4772" s="66"/>
      <c r="E4772"/>
      <c r="F4772"/>
    </row>
    <row r="4773" spans="1:6" s="343" customFormat="1" x14ac:dyDescent="0.3">
      <c r="A4773" s="154"/>
      <c r="B4773" s="10"/>
      <c r="C4773"/>
      <c r="D4773" s="66"/>
      <c r="E4773"/>
      <c r="F4773"/>
    </row>
    <row r="4774" spans="1:6" s="343" customFormat="1" x14ac:dyDescent="0.3">
      <c r="A4774" s="154"/>
      <c r="B4774" s="10"/>
      <c r="C4774"/>
      <c r="D4774" s="66"/>
      <c r="E4774"/>
      <c r="F4774"/>
    </row>
    <row r="4775" spans="1:6" s="343" customFormat="1" x14ac:dyDescent="0.3">
      <c r="A4775" s="154"/>
      <c r="B4775" s="10"/>
      <c r="C4775"/>
      <c r="D4775" s="66"/>
      <c r="E4775"/>
      <c r="F4775"/>
    </row>
    <row r="4776" spans="1:6" s="343" customFormat="1" x14ac:dyDescent="0.3">
      <c r="A4776" s="154"/>
      <c r="B4776" s="10"/>
      <c r="C4776"/>
      <c r="D4776" s="66"/>
      <c r="E4776"/>
      <c r="F4776"/>
    </row>
    <row r="4777" spans="1:6" s="343" customFormat="1" x14ac:dyDescent="0.3">
      <c r="A4777" s="154"/>
      <c r="B4777" s="10"/>
      <c r="C4777"/>
      <c r="D4777" s="66"/>
      <c r="E4777"/>
      <c r="F4777"/>
    </row>
    <row r="4778" spans="1:6" s="343" customFormat="1" x14ac:dyDescent="0.3">
      <c r="A4778" s="154"/>
      <c r="B4778" s="10"/>
      <c r="C4778"/>
      <c r="D4778" s="66"/>
      <c r="E4778"/>
      <c r="F4778"/>
    </row>
    <row r="4779" spans="1:6" s="343" customFormat="1" x14ac:dyDescent="0.3">
      <c r="A4779" s="154"/>
      <c r="B4779" s="10"/>
      <c r="C4779"/>
      <c r="D4779" s="66"/>
      <c r="E4779"/>
      <c r="F4779"/>
    </row>
    <row r="4780" spans="1:6" s="343" customFormat="1" x14ac:dyDescent="0.3">
      <c r="A4780" s="154"/>
      <c r="B4780" s="10"/>
      <c r="C4780"/>
      <c r="D4780" s="66"/>
      <c r="E4780"/>
      <c r="F4780"/>
    </row>
    <row r="4781" spans="1:6" s="343" customFormat="1" x14ac:dyDescent="0.3">
      <c r="A4781" s="154"/>
      <c r="B4781" s="10"/>
      <c r="C4781"/>
      <c r="D4781" s="66"/>
      <c r="E4781"/>
      <c r="F4781"/>
    </row>
    <row r="4782" spans="1:6" s="343" customFormat="1" x14ac:dyDescent="0.3">
      <c r="A4782" s="154"/>
      <c r="B4782" s="10"/>
      <c r="C4782"/>
      <c r="D4782" s="66"/>
      <c r="E4782"/>
      <c r="F4782"/>
    </row>
    <row r="4783" spans="1:6" s="343" customFormat="1" ht="12" customHeight="1" x14ac:dyDescent="0.3">
      <c r="A4783" s="154"/>
      <c r="B4783" s="10"/>
      <c r="C4783"/>
      <c r="D4783" s="66"/>
      <c r="E4783"/>
      <c r="F4783"/>
    </row>
    <row r="4784" spans="1:6" s="343" customFormat="1" x14ac:dyDescent="0.3">
      <c r="A4784" s="154"/>
      <c r="B4784" s="10"/>
      <c r="C4784"/>
      <c r="D4784" s="66"/>
      <c r="E4784"/>
      <c r="F4784"/>
    </row>
    <row r="4785" spans="1:6" s="343" customFormat="1" x14ac:dyDescent="0.3">
      <c r="A4785" s="154"/>
      <c r="B4785" s="10"/>
      <c r="C4785"/>
      <c r="D4785" s="66"/>
      <c r="E4785"/>
      <c r="F4785"/>
    </row>
    <row r="4786" spans="1:6" s="343" customFormat="1" x14ac:dyDescent="0.3">
      <c r="A4786" s="154"/>
      <c r="B4786" s="10"/>
      <c r="C4786"/>
      <c r="D4786" s="66"/>
      <c r="E4786"/>
      <c r="F4786"/>
    </row>
    <row r="4787" spans="1:6" s="343" customFormat="1" x14ac:dyDescent="0.3">
      <c r="A4787" s="154"/>
      <c r="B4787" s="10"/>
      <c r="C4787"/>
      <c r="D4787" s="66"/>
      <c r="E4787"/>
      <c r="F4787"/>
    </row>
    <row r="4788" spans="1:6" s="343" customFormat="1" x14ac:dyDescent="0.3">
      <c r="A4788" s="154"/>
      <c r="B4788" s="10"/>
      <c r="C4788"/>
      <c r="D4788" s="66"/>
      <c r="E4788"/>
      <c r="F4788"/>
    </row>
    <row r="4789" spans="1:6" s="343" customFormat="1" x14ac:dyDescent="0.3">
      <c r="A4789" s="154"/>
      <c r="B4789" s="10"/>
      <c r="C4789"/>
      <c r="D4789" s="66"/>
      <c r="E4789"/>
      <c r="F4789"/>
    </row>
    <row r="4790" spans="1:6" s="343" customFormat="1" x14ac:dyDescent="0.3">
      <c r="A4790" s="154"/>
      <c r="B4790" s="10"/>
      <c r="C4790"/>
      <c r="D4790" s="66"/>
      <c r="E4790"/>
      <c r="F4790"/>
    </row>
    <row r="4791" spans="1:6" s="343" customFormat="1" x14ac:dyDescent="0.3">
      <c r="A4791" s="154"/>
      <c r="B4791" s="10"/>
      <c r="C4791"/>
      <c r="D4791" s="66"/>
      <c r="E4791"/>
      <c r="F4791"/>
    </row>
    <row r="4792" spans="1:6" s="343" customFormat="1" x14ac:dyDescent="0.3">
      <c r="A4792" s="154"/>
      <c r="B4792" s="10"/>
      <c r="C4792"/>
      <c r="D4792" s="66"/>
      <c r="E4792"/>
      <c r="F4792"/>
    </row>
    <row r="4793" spans="1:6" s="343" customFormat="1" x14ac:dyDescent="0.3">
      <c r="A4793" s="154"/>
      <c r="B4793" s="10"/>
      <c r="C4793"/>
      <c r="D4793" s="66"/>
      <c r="E4793"/>
      <c r="F4793"/>
    </row>
    <row r="4794" spans="1:6" s="343" customFormat="1" x14ac:dyDescent="0.3">
      <c r="A4794" s="154"/>
      <c r="B4794" s="10"/>
      <c r="C4794"/>
      <c r="D4794" s="66"/>
      <c r="E4794"/>
      <c r="F4794"/>
    </row>
    <row r="4795" spans="1:6" s="343" customFormat="1" x14ac:dyDescent="0.3">
      <c r="A4795" s="154"/>
      <c r="B4795" s="10"/>
      <c r="C4795"/>
      <c r="D4795" s="66"/>
      <c r="E4795"/>
      <c r="F4795"/>
    </row>
    <row r="4796" spans="1:6" s="343" customFormat="1" x14ac:dyDescent="0.3">
      <c r="A4796" s="154"/>
      <c r="B4796" s="10"/>
      <c r="C4796"/>
      <c r="D4796" s="66"/>
      <c r="E4796"/>
      <c r="F4796"/>
    </row>
    <row r="4797" spans="1:6" s="343" customFormat="1" x14ac:dyDescent="0.3">
      <c r="A4797" s="154"/>
      <c r="B4797" s="10"/>
      <c r="C4797"/>
      <c r="D4797" s="66"/>
      <c r="E4797"/>
      <c r="F4797"/>
    </row>
    <row r="4798" spans="1:6" s="343" customFormat="1" x14ac:dyDescent="0.3">
      <c r="A4798" s="154"/>
      <c r="B4798" s="10"/>
      <c r="C4798"/>
      <c r="D4798" s="66"/>
      <c r="E4798"/>
      <c r="F4798"/>
    </row>
    <row r="4799" spans="1:6" s="343" customFormat="1" x14ac:dyDescent="0.3">
      <c r="A4799" s="154"/>
      <c r="B4799" s="10"/>
      <c r="C4799"/>
      <c r="D4799" s="66"/>
      <c r="E4799"/>
      <c r="F4799"/>
    </row>
    <row r="4800" spans="1:6" s="343" customFormat="1" x14ac:dyDescent="0.3">
      <c r="A4800" s="154"/>
      <c r="B4800" s="10"/>
      <c r="C4800"/>
      <c r="D4800" s="66"/>
      <c r="E4800"/>
      <c r="F4800"/>
    </row>
    <row r="4801" spans="1:6" s="343" customFormat="1" x14ac:dyDescent="0.3">
      <c r="A4801" s="154"/>
      <c r="B4801" s="10"/>
      <c r="C4801"/>
      <c r="D4801" s="66"/>
      <c r="E4801"/>
      <c r="F4801"/>
    </row>
    <row r="4802" spans="1:6" s="343" customFormat="1" x14ac:dyDescent="0.3">
      <c r="A4802" s="154"/>
      <c r="B4802" s="10"/>
      <c r="C4802"/>
      <c r="D4802" s="66"/>
      <c r="E4802"/>
      <c r="F4802"/>
    </row>
    <row r="4803" spans="1:6" s="343" customFormat="1" x14ac:dyDescent="0.3">
      <c r="A4803" s="154"/>
      <c r="B4803" s="10"/>
      <c r="C4803"/>
      <c r="D4803" s="66"/>
      <c r="E4803"/>
      <c r="F4803"/>
    </row>
    <row r="4804" spans="1:6" s="343" customFormat="1" x14ac:dyDescent="0.3">
      <c r="A4804" s="154"/>
      <c r="B4804" s="10"/>
      <c r="C4804"/>
      <c r="D4804" s="66"/>
      <c r="E4804"/>
      <c r="F4804"/>
    </row>
    <row r="4805" spans="1:6" s="343" customFormat="1" x14ac:dyDescent="0.3">
      <c r="A4805" s="154"/>
      <c r="B4805" s="10"/>
      <c r="C4805"/>
      <c r="D4805" s="66"/>
      <c r="E4805"/>
      <c r="F4805"/>
    </row>
    <row r="4806" spans="1:6" s="343" customFormat="1" x14ac:dyDescent="0.3">
      <c r="A4806" s="154"/>
      <c r="B4806" s="10"/>
      <c r="C4806"/>
      <c r="D4806" s="66"/>
      <c r="E4806"/>
      <c r="F4806"/>
    </row>
    <row r="4807" spans="1:6" s="343" customFormat="1" x14ac:dyDescent="0.3">
      <c r="A4807" s="154"/>
      <c r="B4807" s="10"/>
      <c r="C4807"/>
      <c r="D4807" s="66"/>
      <c r="E4807"/>
      <c r="F4807"/>
    </row>
    <row r="4808" spans="1:6" s="343" customFormat="1" x14ac:dyDescent="0.3">
      <c r="A4808" s="154"/>
      <c r="B4808" s="10"/>
      <c r="C4808"/>
      <c r="D4808" s="66"/>
      <c r="E4808"/>
      <c r="F4808"/>
    </row>
    <row r="4809" spans="1:6" s="343" customFormat="1" x14ac:dyDescent="0.3">
      <c r="A4809" s="154"/>
      <c r="B4809" s="10"/>
      <c r="C4809"/>
      <c r="D4809" s="66"/>
      <c r="E4809"/>
      <c r="F4809"/>
    </row>
    <row r="4810" spans="1:6" s="343" customFormat="1" x14ac:dyDescent="0.3">
      <c r="A4810" s="154"/>
      <c r="B4810" s="10"/>
      <c r="C4810"/>
      <c r="D4810" s="66"/>
      <c r="E4810"/>
      <c r="F4810"/>
    </row>
    <row r="4811" spans="1:6" s="343" customFormat="1" x14ac:dyDescent="0.3">
      <c r="A4811" s="154"/>
      <c r="B4811" s="10"/>
      <c r="C4811"/>
      <c r="D4811" s="66"/>
      <c r="E4811"/>
      <c r="F4811"/>
    </row>
    <row r="4812" spans="1:6" s="343" customFormat="1" x14ac:dyDescent="0.3">
      <c r="A4812" s="154"/>
      <c r="B4812" s="10"/>
      <c r="C4812"/>
      <c r="D4812" s="66"/>
      <c r="E4812"/>
      <c r="F4812"/>
    </row>
    <row r="4813" spans="1:6" s="343" customFormat="1" x14ac:dyDescent="0.3">
      <c r="A4813" s="154"/>
      <c r="B4813" s="10"/>
      <c r="C4813"/>
      <c r="D4813" s="66"/>
      <c r="E4813"/>
      <c r="F4813"/>
    </row>
    <row r="4814" spans="1:6" s="343" customFormat="1" x14ac:dyDescent="0.3">
      <c r="A4814" s="154"/>
      <c r="B4814" s="10"/>
      <c r="C4814"/>
      <c r="D4814" s="66"/>
      <c r="E4814"/>
      <c r="F4814"/>
    </row>
    <row r="4815" spans="1:6" s="343" customFormat="1" x14ac:dyDescent="0.3">
      <c r="A4815" s="154"/>
      <c r="B4815" s="10"/>
      <c r="C4815"/>
      <c r="D4815" s="66"/>
      <c r="E4815"/>
      <c r="F4815"/>
    </row>
    <row r="4816" spans="1:6" s="343" customFormat="1" x14ac:dyDescent="0.3">
      <c r="A4816" s="154"/>
      <c r="B4816" s="10"/>
      <c r="C4816"/>
      <c r="D4816" s="66"/>
      <c r="E4816"/>
      <c r="F4816"/>
    </row>
    <row r="4817" spans="1:6" s="343" customFormat="1" x14ac:dyDescent="0.3">
      <c r="A4817" s="154"/>
      <c r="B4817" s="10"/>
      <c r="C4817"/>
      <c r="D4817" s="66"/>
      <c r="E4817"/>
      <c r="F4817"/>
    </row>
    <row r="4818" spans="1:6" s="343" customFormat="1" x14ac:dyDescent="0.3">
      <c r="A4818" s="154"/>
      <c r="B4818" s="10"/>
      <c r="C4818"/>
      <c r="D4818" s="66"/>
      <c r="E4818"/>
      <c r="F4818"/>
    </row>
    <row r="4819" spans="1:6" s="343" customFormat="1" ht="13.5" customHeight="1" x14ac:dyDescent="0.3">
      <c r="A4819" s="154"/>
      <c r="B4819" s="10"/>
      <c r="C4819"/>
      <c r="D4819" s="66"/>
      <c r="E4819"/>
      <c r="F4819"/>
    </row>
    <row r="4820" spans="1:6" s="343" customFormat="1" x14ac:dyDescent="0.3">
      <c r="A4820" s="154"/>
      <c r="B4820" s="10"/>
      <c r="C4820"/>
      <c r="D4820" s="66"/>
      <c r="E4820"/>
      <c r="F4820"/>
    </row>
    <row r="4821" spans="1:6" s="343" customFormat="1" ht="35.25" customHeight="1" x14ac:dyDescent="0.3">
      <c r="A4821" s="154"/>
      <c r="B4821" s="10"/>
      <c r="C4821"/>
      <c r="D4821" s="66"/>
      <c r="E4821"/>
      <c r="F4821"/>
    </row>
    <row r="4822" spans="1:6" s="343" customFormat="1" x14ac:dyDescent="0.3">
      <c r="A4822" s="154"/>
      <c r="B4822" s="10"/>
      <c r="C4822"/>
      <c r="D4822" s="66"/>
      <c r="E4822"/>
      <c r="F4822"/>
    </row>
    <row r="4823" spans="1:6" s="343" customFormat="1" ht="15" customHeight="1" x14ac:dyDescent="0.3">
      <c r="A4823" s="154"/>
      <c r="B4823" s="10"/>
      <c r="C4823"/>
      <c r="D4823" s="66"/>
      <c r="E4823"/>
      <c r="F4823"/>
    </row>
    <row r="4824" spans="1:6" s="343" customFormat="1" x14ac:dyDescent="0.3">
      <c r="A4824" s="154"/>
      <c r="B4824" s="10"/>
      <c r="C4824"/>
      <c r="D4824" s="66"/>
      <c r="E4824"/>
      <c r="F4824"/>
    </row>
    <row r="4825" spans="1:6" s="343" customFormat="1" x14ac:dyDescent="0.3">
      <c r="A4825" s="154"/>
      <c r="B4825" s="10"/>
      <c r="C4825"/>
      <c r="D4825" s="66"/>
      <c r="E4825"/>
      <c r="F4825"/>
    </row>
    <row r="4826" spans="1:6" s="343" customFormat="1" x14ac:dyDescent="0.3">
      <c r="A4826" s="154"/>
      <c r="B4826" s="10"/>
      <c r="C4826"/>
      <c r="D4826" s="66"/>
      <c r="E4826"/>
      <c r="F4826"/>
    </row>
    <row r="4827" spans="1:6" s="343" customFormat="1" x14ac:dyDescent="0.3">
      <c r="A4827" s="154"/>
      <c r="B4827" s="10"/>
      <c r="C4827"/>
      <c r="D4827" s="66"/>
      <c r="E4827"/>
      <c r="F4827"/>
    </row>
    <row r="4828" spans="1:6" s="343" customFormat="1" x14ac:dyDescent="0.3">
      <c r="A4828" s="154"/>
      <c r="B4828" s="10"/>
      <c r="C4828"/>
      <c r="D4828" s="66"/>
      <c r="E4828"/>
      <c r="F4828"/>
    </row>
    <row r="4829" spans="1:6" s="343" customFormat="1" x14ac:dyDescent="0.3">
      <c r="A4829" s="154"/>
      <c r="B4829" s="10"/>
      <c r="C4829"/>
      <c r="D4829" s="66"/>
      <c r="E4829"/>
      <c r="F4829"/>
    </row>
    <row r="4830" spans="1:6" s="343" customFormat="1" x14ac:dyDescent="0.3">
      <c r="A4830" s="154"/>
      <c r="B4830" s="10"/>
      <c r="C4830"/>
      <c r="D4830" s="66"/>
      <c r="E4830"/>
      <c r="F4830"/>
    </row>
    <row r="4831" spans="1:6" s="343" customFormat="1" x14ac:dyDescent="0.3">
      <c r="A4831" s="154"/>
      <c r="B4831" s="10"/>
      <c r="C4831"/>
      <c r="D4831" s="66"/>
      <c r="E4831"/>
      <c r="F4831"/>
    </row>
    <row r="4832" spans="1:6" s="343" customFormat="1" x14ac:dyDescent="0.3">
      <c r="A4832" s="154"/>
      <c r="B4832" s="10"/>
      <c r="C4832"/>
      <c r="D4832" s="66"/>
      <c r="E4832"/>
      <c r="F4832"/>
    </row>
    <row r="4833" spans="1:6" s="343" customFormat="1" x14ac:dyDescent="0.3">
      <c r="A4833" s="154"/>
      <c r="B4833" s="10"/>
      <c r="C4833"/>
      <c r="D4833" s="66"/>
      <c r="E4833"/>
      <c r="F4833"/>
    </row>
    <row r="4834" spans="1:6" s="343" customFormat="1" x14ac:dyDescent="0.3">
      <c r="A4834" s="154"/>
      <c r="B4834" s="10"/>
      <c r="C4834"/>
      <c r="D4834" s="66"/>
      <c r="E4834"/>
      <c r="F4834"/>
    </row>
    <row r="4835" spans="1:6" s="343" customFormat="1" x14ac:dyDescent="0.3">
      <c r="A4835" s="154"/>
      <c r="B4835" s="10"/>
      <c r="C4835"/>
      <c r="D4835" s="66"/>
      <c r="E4835"/>
      <c r="F4835"/>
    </row>
    <row r="4836" spans="1:6" s="343" customFormat="1" x14ac:dyDescent="0.3">
      <c r="A4836" s="154"/>
      <c r="B4836" s="10"/>
      <c r="C4836"/>
      <c r="D4836" s="66"/>
      <c r="E4836"/>
      <c r="F4836"/>
    </row>
    <row r="4837" spans="1:6" s="343" customFormat="1" x14ac:dyDescent="0.3">
      <c r="A4837" s="154"/>
      <c r="B4837" s="10"/>
      <c r="C4837"/>
      <c r="D4837" s="66"/>
      <c r="E4837"/>
      <c r="F4837"/>
    </row>
    <row r="4838" spans="1:6" s="343" customFormat="1" x14ac:dyDescent="0.3">
      <c r="A4838" s="154"/>
      <c r="B4838" s="10"/>
      <c r="C4838"/>
      <c r="D4838" s="66"/>
      <c r="E4838"/>
      <c r="F4838"/>
    </row>
    <row r="4839" spans="1:6" s="343" customFormat="1" x14ac:dyDescent="0.3">
      <c r="A4839" s="154"/>
      <c r="B4839" s="10"/>
      <c r="C4839"/>
      <c r="D4839" s="66"/>
      <c r="E4839"/>
      <c r="F4839"/>
    </row>
    <row r="4840" spans="1:6" s="343" customFormat="1" x14ac:dyDescent="0.3">
      <c r="A4840" s="154"/>
      <c r="B4840" s="10"/>
      <c r="C4840"/>
      <c r="D4840" s="66"/>
      <c r="E4840"/>
      <c r="F4840"/>
    </row>
    <row r="4841" spans="1:6" s="343" customFormat="1" ht="12" customHeight="1" x14ac:dyDescent="0.3">
      <c r="A4841" s="154"/>
      <c r="B4841" s="10"/>
      <c r="C4841"/>
      <c r="D4841" s="66"/>
      <c r="E4841"/>
      <c r="F4841"/>
    </row>
    <row r="4842" spans="1:6" s="343" customFormat="1" x14ac:dyDescent="0.3">
      <c r="A4842" s="154"/>
      <c r="B4842" s="10"/>
      <c r="C4842"/>
      <c r="D4842" s="66"/>
      <c r="E4842"/>
      <c r="F4842"/>
    </row>
    <row r="4843" spans="1:6" s="343" customFormat="1" x14ac:dyDescent="0.3">
      <c r="A4843" s="154"/>
      <c r="B4843" s="10"/>
      <c r="C4843"/>
      <c r="D4843" s="66"/>
      <c r="E4843"/>
      <c r="F4843"/>
    </row>
    <row r="4844" spans="1:6" s="343" customFormat="1" x14ac:dyDescent="0.3">
      <c r="A4844" s="154"/>
      <c r="B4844" s="10"/>
      <c r="C4844"/>
      <c r="D4844" s="66"/>
      <c r="E4844"/>
      <c r="F4844"/>
    </row>
    <row r="4845" spans="1:6" s="343" customFormat="1" x14ac:dyDescent="0.3">
      <c r="A4845" s="154"/>
      <c r="B4845" s="10"/>
      <c r="C4845"/>
      <c r="D4845" s="66"/>
      <c r="E4845"/>
      <c r="F4845"/>
    </row>
    <row r="4846" spans="1:6" s="343" customFormat="1" x14ac:dyDescent="0.3">
      <c r="A4846" s="154"/>
      <c r="B4846" s="10"/>
      <c r="C4846"/>
      <c r="D4846" s="66"/>
      <c r="E4846"/>
      <c r="F4846"/>
    </row>
    <row r="4847" spans="1:6" s="343" customFormat="1" x14ac:dyDescent="0.3">
      <c r="A4847" s="154"/>
      <c r="B4847" s="10"/>
      <c r="C4847"/>
      <c r="D4847" s="66"/>
      <c r="E4847"/>
      <c r="F4847"/>
    </row>
    <row r="4848" spans="1:6" s="343" customFormat="1" x14ac:dyDescent="0.3">
      <c r="A4848" s="154"/>
      <c r="B4848" s="10"/>
      <c r="C4848"/>
      <c r="D4848" s="66"/>
      <c r="E4848"/>
      <c r="F4848"/>
    </row>
    <row r="4849" spans="1:6" s="343" customFormat="1" x14ac:dyDescent="0.3">
      <c r="A4849" s="154"/>
      <c r="B4849" s="10"/>
      <c r="C4849"/>
      <c r="D4849" s="66"/>
      <c r="E4849"/>
      <c r="F4849"/>
    </row>
    <row r="4850" spans="1:6" s="343" customFormat="1" x14ac:dyDescent="0.3">
      <c r="A4850" s="154"/>
      <c r="B4850" s="10"/>
      <c r="C4850"/>
      <c r="D4850" s="66"/>
      <c r="E4850"/>
      <c r="F4850"/>
    </row>
    <row r="4851" spans="1:6" s="343" customFormat="1" x14ac:dyDescent="0.3">
      <c r="A4851" s="154"/>
      <c r="B4851" s="10"/>
      <c r="C4851"/>
      <c r="D4851" s="66"/>
      <c r="E4851"/>
      <c r="F4851"/>
    </row>
    <row r="4852" spans="1:6" s="343" customFormat="1" x14ac:dyDescent="0.3">
      <c r="A4852" s="154"/>
      <c r="B4852" s="10"/>
      <c r="C4852"/>
      <c r="D4852" s="66"/>
      <c r="E4852"/>
      <c r="F4852"/>
    </row>
    <row r="4853" spans="1:6" s="343" customFormat="1" x14ac:dyDescent="0.3">
      <c r="A4853" s="154"/>
      <c r="B4853" s="10"/>
      <c r="C4853"/>
      <c r="D4853" s="66"/>
      <c r="E4853"/>
      <c r="F4853"/>
    </row>
    <row r="4854" spans="1:6" s="343" customFormat="1" x14ac:dyDescent="0.3">
      <c r="A4854" s="154"/>
      <c r="B4854" s="10"/>
      <c r="C4854"/>
      <c r="D4854" s="66"/>
      <c r="E4854"/>
      <c r="F4854"/>
    </row>
    <row r="4855" spans="1:6" s="343" customFormat="1" x14ac:dyDescent="0.3">
      <c r="A4855" s="154"/>
      <c r="B4855" s="10"/>
      <c r="C4855"/>
      <c r="D4855" s="66"/>
      <c r="E4855"/>
      <c r="F4855"/>
    </row>
    <row r="4856" spans="1:6" s="343" customFormat="1" x14ac:dyDescent="0.3">
      <c r="A4856" s="154"/>
      <c r="B4856" s="10"/>
      <c r="C4856"/>
      <c r="D4856" s="66"/>
      <c r="E4856"/>
      <c r="F4856"/>
    </row>
    <row r="4857" spans="1:6" s="343" customFormat="1" x14ac:dyDescent="0.3">
      <c r="A4857" s="154"/>
      <c r="B4857" s="10"/>
      <c r="C4857"/>
      <c r="D4857" s="66"/>
      <c r="E4857"/>
      <c r="F4857"/>
    </row>
    <row r="4858" spans="1:6" s="343" customFormat="1" x14ac:dyDescent="0.3">
      <c r="A4858" s="154"/>
      <c r="B4858" s="10"/>
      <c r="C4858"/>
      <c r="D4858" s="66"/>
      <c r="E4858"/>
      <c r="F4858"/>
    </row>
    <row r="4859" spans="1:6" s="343" customFormat="1" x14ac:dyDescent="0.3">
      <c r="A4859" s="154"/>
      <c r="B4859" s="10"/>
      <c r="C4859"/>
      <c r="D4859" s="66"/>
      <c r="E4859"/>
      <c r="F4859"/>
    </row>
    <row r="4860" spans="1:6" s="343" customFormat="1" x14ac:dyDescent="0.3">
      <c r="A4860" s="154"/>
      <c r="B4860" s="10"/>
      <c r="C4860"/>
      <c r="D4860" s="66"/>
      <c r="E4860"/>
      <c r="F4860"/>
    </row>
    <row r="4861" spans="1:6" s="343" customFormat="1" x14ac:dyDescent="0.3">
      <c r="A4861" s="154"/>
      <c r="B4861" s="10"/>
      <c r="C4861"/>
      <c r="D4861" s="66"/>
      <c r="E4861"/>
      <c r="F4861"/>
    </row>
    <row r="4862" spans="1:6" s="343" customFormat="1" x14ac:dyDescent="0.3">
      <c r="A4862" s="154"/>
      <c r="B4862" s="10"/>
      <c r="C4862"/>
      <c r="D4862" s="66"/>
      <c r="E4862"/>
      <c r="F4862"/>
    </row>
    <row r="4863" spans="1:6" s="343" customFormat="1" x14ac:dyDescent="0.3">
      <c r="A4863" s="154"/>
      <c r="B4863" s="10"/>
      <c r="C4863"/>
      <c r="D4863" s="66"/>
      <c r="E4863"/>
      <c r="F4863"/>
    </row>
    <row r="4864" spans="1:6" s="343" customFormat="1" x14ac:dyDescent="0.3">
      <c r="A4864" s="154"/>
      <c r="B4864" s="10"/>
      <c r="C4864"/>
      <c r="D4864" s="66"/>
      <c r="E4864"/>
      <c r="F4864"/>
    </row>
    <row r="4865" spans="1:6" s="343" customFormat="1" x14ac:dyDescent="0.3">
      <c r="A4865" s="154"/>
      <c r="B4865" s="10"/>
      <c r="C4865"/>
      <c r="D4865" s="66"/>
      <c r="E4865"/>
      <c r="F4865"/>
    </row>
    <row r="4866" spans="1:6" s="343" customFormat="1" x14ac:dyDescent="0.3">
      <c r="A4866" s="154"/>
      <c r="B4866" s="10"/>
      <c r="C4866"/>
      <c r="D4866" s="66"/>
      <c r="E4866"/>
      <c r="F4866"/>
    </row>
    <row r="4867" spans="1:6" s="343" customFormat="1" x14ac:dyDescent="0.3">
      <c r="A4867" s="154"/>
      <c r="B4867" s="10"/>
      <c r="C4867"/>
      <c r="D4867" s="66"/>
      <c r="E4867"/>
      <c r="F4867"/>
    </row>
    <row r="4868" spans="1:6" s="343" customFormat="1" x14ac:dyDescent="0.3">
      <c r="A4868" s="154"/>
      <c r="B4868" s="10"/>
      <c r="C4868"/>
      <c r="D4868" s="66"/>
      <c r="E4868"/>
      <c r="F4868"/>
    </row>
    <row r="4869" spans="1:6" s="343" customFormat="1" x14ac:dyDescent="0.3">
      <c r="A4869" s="154"/>
      <c r="B4869" s="10"/>
      <c r="C4869"/>
      <c r="D4869" s="66"/>
      <c r="E4869"/>
      <c r="F4869"/>
    </row>
    <row r="4870" spans="1:6" s="343" customFormat="1" x14ac:dyDescent="0.3">
      <c r="A4870" s="154"/>
      <c r="B4870" s="10"/>
      <c r="C4870"/>
      <c r="D4870" s="66"/>
      <c r="E4870"/>
      <c r="F4870"/>
    </row>
    <row r="4871" spans="1:6" s="343" customFormat="1" x14ac:dyDescent="0.3">
      <c r="A4871" s="154"/>
      <c r="B4871" s="10"/>
      <c r="C4871"/>
      <c r="D4871" s="66"/>
      <c r="E4871"/>
      <c r="F4871"/>
    </row>
    <row r="4872" spans="1:6" s="343" customFormat="1" x14ac:dyDescent="0.3">
      <c r="A4872" s="154"/>
      <c r="B4872" s="10"/>
      <c r="C4872"/>
      <c r="D4872" s="66"/>
      <c r="E4872"/>
      <c r="F4872"/>
    </row>
    <row r="4873" spans="1:6" s="343" customFormat="1" x14ac:dyDescent="0.3">
      <c r="A4873" s="154"/>
      <c r="B4873" s="10"/>
      <c r="C4873"/>
      <c r="D4873" s="66"/>
      <c r="E4873"/>
      <c r="F4873"/>
    </row>
    <row r="4874" spans="1:6" s="343" customFormat="1" x14ac:dyDescent="0.3">
      <c r="A4874" s="154"/>
      <c r="B4874" s="10"/>
      <c r="C4874"/>
      <c r="D4874" s="66"/>
      <c r="E4874"/>
      <c r="F4874"/>
    </row>
    <row r="4875" spans="1:6" s="343" customFormat="1" x14ac:dyDescent="0.3">
      <c r="A4875" s="154"/>
      <c r="B4875" s="10"/>
      <c r="C4875"/>
      <c r="D4875" s="66"/>
      <c r="E4875"/>
      <c r="F4875"/>
    </row>
    <row r="4876" spans="1:6" s="343" customFormat="1" x14ac:dyDescent="0.3">
      <c r="A4876" s="154"/>
      <c r="B4876" s="10"/>
      <c r="C4876"/>
      <c r="D4876" s="66"/>
      <c r="E4876"/>
      <c r="F4876"/>
    </row>
    <row r="4877" spans="1:6" s="148" customFormat="1" x14ac:dyDescent="0.3">
      <c r="A4877" s="154"/>
      <c r="B4877" s="10"/>
      <c r="C4877"/>
      <c r="D4877" s="66"/>
      <c r="E4877"/>
      <c r="F4877"/>
    </row>
    <row r="4878" spans="1:6" s="148" customFormat="1" ht="15" customHeight="1" x14ac:dyDescent="0.3">
      <c r="A4878" s="154"/>
      <c r="B4878" s="10"/>
      <c r="C4878"/>
      <c r="D4878" s="66"/>
      <c r="E4878"/>
      <c r="F4878"/>
    </row>
    <row r="4879" spans="1:6" s="148" customFormat="1" x14ac:dyDescent="0.3">
      <c r="A4879" s="154"/>
      <c r="B4879" s="10"/>
      <c r="C4879"/>
      <c r="D4879" s="66"/>
      <c r="E4879"/>
      <c r="F4879"/>
    </row>
    <row r="4880" spans="1:6" s="148" customFormat="1" ht="22.5" customHeight="1" x14ac:dyDescent="0.3">
      <c r="A4880" s="154"/>
      <c r="B4880" s="10"/>
      <c r="C4880"/>
      <c r="D4880" s="66"/>
      <c r="E4880"/>
      <c r="F4880"/>
    </row>
    <row r="4881" spans="1:6" s="148" customFormat="1" ht="15" customHeight="1" x14ac:dyDescent="0.3">
      <c r="A4881" s="154"/>
      <c r="B4881" s="10"/>
      <c r="C4881"/>
      <c r="D4881" s="66"/>
      <c r="E4881"/>
      <c r="F4881"/>
    </row>
    <row r="4882" spans="1:6" s="148" customFormat="1" ht="15" customHeight="1" x14ac:dyDescent="0.3">
      <c r="A4882" s="154"/>
      <c r="B4882" s="10"/>
      <c r="C4882"/>
      <c r="D4882" s="66"/>
      <c r="E4882"/>
      <c r="F4882"/>
    </row>
    <row r="4886" spans="1:6" s="148" customFormat="1" x14ac:dyDescent="0.3">
      <c r="A4886" s="154"/>
      <c r="B4886" s="10"/>
      <c r="C4886"/>
      <c r="D4886" s="66"/>
      <c r="E4886"/>
      <c r="F4886"/>
    </row>
    <row r="4887" spans="1:6" s="148" customFormat="1" x14ac:dyDescent="0.3">
      <c r="A4887" s="154"/>
      <c r="B4887" s="10"/>
      <c r="C4887"/>
      <c r="D4887" s="66"/>
      <c r="E4887"/>
      <c r="F4887"/>
    </row>
    <row r="4888" spans="1:6" s="148" customFormat="1" x14ac:dyDescent="0.3">
      <c r="A4888" s="154"/>
      <c r="B4888" s="10"/>
      <c r="C4888"/>
      <c r="D4888" s="66"/>
      <c r="E4888"/>
      <c r="F4888"/>
    </row>
    <row r="4889" spans="1:6" s="148" customFormat="1" ht="18.75" customHeight="1" x14ac:dyDescent="0.3">
      <c r="A4889" s="154"/>
      <c r="B4889" s="10"/>
      <c r="C4889"/>
      <c r="D4889" s="66"/>
      <c r="E4889"/>
      <c r="F4889"/>
    </row>
    <row r="4890" spans="1:6" s="148" customFormat="1" x14ac:dyDescent="0.3">
      <c r="A4890" s="154"/>
      <c r="B4890" s="10"/>
      <c r="C4890"/>
      <c r="D4890" s="66"/>
      <c r="E4890"/>
      <c r="F4890"/>
    </row>
    <row r="4891" spans="1:6" s="148" customFormat="1" ht="12" customHeight="1" x14ac:dyDescent="0.3">
      <c r="A4891" s="154"/>
      <c r="B4891" s="10"/>
      <c r="C4891"/>
      <c r="D4891" s="66"/>
      <c r="E4891"/>
      <c r="F4891"/>
    </row>
    <row r="4892" spans="1:6" s="148" customFormat="1" ht="12" customHeight="1" x14ac:dyDescent="0.3">
      <c r="A4892" s="154"/>
      <c r="B4892" s="10"/>
      <c r="C4892"/>
      <c r="D4892" s="66"/>
      <c r="E4892"/>
      <c r="F4892"/>
    </row>
    <row r="4893" spans="1:6" s="148" customFormat="1" x14ac:dyDescent="0.3">
      <c r="A4893" s="154"/>
      <c r="B4893" s="10"/>
      <c r="C4893"/>
      <c r="D4893" s="66"/>
      <c r="E4893"/>
      <c r="F4893"/>
    </row>
    <row r="4894" spans="1:6" s="148" customFormat="1" x14ac:dyDescent="0.3">
      <c r="A4894" s="154"/>
      <c r="B4894" s="10"/>
      <c r="C4894"/>
      <c r="D4894" s="66"/>
      <c r="E4894"/>
      <c r="F4894"/>
    </row>
    <row r="4895" spans="1:6" s="148" customFormat="1" x14ac:dyDescent="0.3">
      <c r="A4895" s="154"/>
      <c r="B4895" s="10"/>
      <c r="C4895"/>
      <c r="D4895" s="66"/>
      <c r="E4895"/>
      <c r="F4895"/>
    </row>
    <row r="4896" spans="1:6" s="148" customFormat="1" x14ac:dyDescent="0.3">
      <c r="A4896" s="154"/>
      <c r="B4896" s="10"/>
      <c r="C4896"/>
      <c r="D4896" s="66"/>
      <c r="E4896"/>
      <c r="F4896"/>
    </row>
    <row r="4897" spans="1:6" s="148" customFormat="1" x14ac:dyDescent="0.3">
      <c r="A4897" s="154"/>
      <c r="B4897" s="10"/>
      <c r="C4897"/>
      <c r="D4897" s="66"/>
      <c r="E4897"/>
      <c r="F4897"/>
    </row>
    <row r="4898" spans="1:6" s="148" customFormat="1" x14ac:dyDescent="0.3">
      <c r="A4898" s="154"/>
      <c r="B4898" s="10"/>
      <c r="C4898"/>
      <c r="D4898" s="66"/>
      <c r="E4898"/>
      <c r="F4898"/>
    </row>
    <row r="4899" spans="1:6" s="148" customFormat="1" x14ac:dyDescent="0.3">
      <c r="A4899" s="154"/>
      <c r="B4899" s="10"/>
      <c r="C4899"/>
      <c r="D4899" s="66"/>
      <c r="E4899"/>
      <c r="F4899"/>
    </row>
    <row r="4900" spans="1:6" s="148" customFormat="1" x14ac:dyDescent="0.3">
      <c r="A4900" s="154"/>
      <c r="B4900" s="10"/>
      <c r="C4900"/>
      <c r="D4900" s="66"/>
      <c r="E4900"/>
      <c r="F4900"/>
    </row>
    <row r="4901" spans="1:6" s="148" customFormat="1" x14ac:dyDescent="0.3">
      <c r="A4901" s="154"/>
      <c r="B4901" s="10"/>
      <c r="C4901"/>
      <c r="D4901" s="66"/>
      <c r="E4901"/>
      <c r="F4901"/>
    </row>
    <row r="4902" spans="1:6" s="148" customFormat="1" x14ac:dyDescent="0.3">
      <c r="A4902" s="154"/>
      <c r="B4902" s="10"/>
      <c r="C4902"/>
      <c r="D4902" s="66"/>
      <c r="E4902"/>
      <c r="F4902"/>
    </row>
    <row r="4903" spans="1:6" s="148" customFormat="1" x14ac:dyDescent="0.3">
      <c r="A4903" s="154"/>
      <c r="B4903" s="10"/>
      <c r="C4903"/>
      <c r="D4903" s="66"/>
      <c r="E4903"/>
      <c r="F4903"/>
    </row>
    <row r="4904" spans="1:6" s="148" customFormat="1" x14ac:dyDescent="0.3">
      <c r="A4904" s="154"/>
      <c r="B4904" s="10"/>
      <c r="C4904"/>
      <c r="D4904" s="66"/>
      <c r="E4904"/>
      <c r="F4904"/>
    </row>
    <row r="4905" spans="1:6" s="148" customFormat="1" x14ac:dyDescent="0.3">
      <c r="A4905" s="154"/>
      <c r="B4905" s="10"/>
      <c r="C4905"/>
      <c r="D4905" s="66"/>
      <c r="E4905"/>
      <c r="F4905"/>
    </row>
    <row r="4906" spans="1:6" s="148" customFormat="1" x14ac:dyDescent="0.3">
      <c r="A4906" s="154"/>
      <c r="B4906" s="10"/>
      <c r="C4906"/>
      <c r="D4906" s="66"/>
      <c r="E4906"/>
      <c r="F4906"/>
    </row>
    <row r="4907" spans="1:6" s="148" customFormat="1" x14ac:dyDescent="0.3">
      <c r="A4907" s="154"/>
      <c r="B4907" s="10"/>
      <c r="C4907"/>
      <c r="D4907" s="66"/>
      <c r="E4907"/>
      <c r="F4907"/>
    </row>
    <row r="4908" spans="1:6" s="148" customFormat="1" x14ac:dyDescent="0.3">
      <c r="A4908" s="154"/>
      <c r="B4908" s="10"/>
      <c r="C4908"/>
      <c r="D4908" s="66"/>
      <c r="E4908"/>
      <c r="F4908"/>
    </row>
    <row r="4909" spans="1:6" s="148" customFormat="1" x14ac:dyDescent="0.3">
      <c r="A4909" s="154"/>
      <c r="B4909" s="10"/>
      <c r="C4909"/>
      <c r="D4909" s="66"/>
      <c r="E4909"/>
      <c r="F4909"/>
    </row>
    <row r="4910" spans="1:6" s="148" customFormat="1" x14ac:dyDescent="0.3">
      <c r="A4910" s="154"/>
      <c r="B4910" s="10"/>
      <c r="C4910"/>
      <c r="D4910" s="66"/>
      <c r="E4910"/>
      <c r="F4910"/>
    </row>
    <row r="4911" spans="1:6" s="148" customFormat="1" x14ac:dyDescent="0.3">
      <c r="A4911" s="154"/>
      <c r="B4911" s="10"/>
      <c r="C4911"/>
      <c r="D4911" s="66"/>
      <c r="E4911"/>
      <c r="F4911"/>
    </row>
    <row r="4912" spans="1:6" s="148" customFormat="1" x14ac:dyDescent="0.3">
      <c r="A4912" s="154"/>
      <c r="B4912" s="10"/>
      <c r="C4912"/>
      <c r="D4912" s="66"/>
      <c r="E4912"/>
      <c r="F4912"/>
    </row>
    <row r="4913" spans="1:6" s="148" customFormat="1" x14ac:dyDescent="0.3">
      <c r="A4913" s="154"/>
      <c r="B4913" s="10"/>
      <c r="C4913"/>
      <c r="D4913" s="66"/>
      <c r="E4913"/>
      <c r="F4913"/>
    </row>
    <row r="4914" spans="1:6" s="148" customFormat="1" x14ac:dyDescent="0.3">
      <c r="A4914" s="154"/>
      <c r="B4914" s="10"/>
      <c r="C4914"/>
      <c r="D4914" s="66"/>
      <c r="E4914"/>
      <c r="F4914"/>
    </row>
    <row r="4915" spans="1:6" s="343" customFormat="1" x14ac:dyDescent="0.3">
      <c r="A4915" s="154"/>
      <c r="B4915" s="10"/>
      <c r="C4915"/>
      <c r="D4915" s="66"/>
      <c r="E4915"/>
      <c r="F4915"/>
    </row>
    <row r="4916" spans="1:6" s="343" customFormat="1" x14ac:dyDescent="0.3">
      <c r="A4916" s="154"/>
      <c r="B4916" s="10"/>
      <c r="C4916"/>
      <c r="D4916" s="66"/>
      <c r="E4916"/>
      <c r="F4916"/>
    </row>
    <row r="4917" spans="1:6" s="343" customFormat="1" x14ac:dyDescent="0.3">
      <c r="A4917" s="154"/>
      <c r="B4917" s="10"/>
      <c r="C4917"/>
      <c r="D4917" s="66"/>
      <c r="E4917"/>
      <c r="F4917"/>
    </row>
    <row r="4918" spans="1:6" s="343" customFormat="1" x14ac:dyDescent="0.3">
      <c r="A4918" s="154"/>
      <c r="B4918" s="10"/>
      <c r="C4918"/>
      <c r="D4918" s="66"/>
      <c r="E4918"/>
      <c r="F4918"/>
    </row>
    <row r="4919" spans="1:6" s="343" customFormat="1" x14ac:dyDescent="0.3">
      <c r="A4919" s="154"/>
      <c r="B4919" s="10"/>
      <c r="C4919"/>
      <c r="D4919" s="66"/>
      <c r="E4919"/>
      <c r="F4919"/>
    </row>
    <row r="4920" spans="1:6" s="343" customFormat="1" x14ac:dyDescent="0.3">
      <c r="A4920" s="154"/>
      <c r="B4920" s="10"/>
      <c r="C4920"/>
      <c r="D4920" s="66"/>
      <c r="E4920"/>
      <c r="F4920"/>
    </row>
    <row r="4921" spans="1:6" s="343" customFormat="1" x14ac:dyDescent="0.3">
      <c r="A4921" s="154"/>
      <c r="B4921" s="10"/>
      <c r="C4921"/>
      <c r="D4921" s="66"/>
      <c r="E4921"/>
      <c r="F4921"/>
    </row>
    <row r="4922" spans="1:6" s="343" customFormat="1" x14ac:dyDescent="0.3">
      <c r="A4922" s="154"/>
      <c r="B4922" s="10"/>
      <c r="C4922"/>
      <c r="D4922" s="66"/>
      <c r="E4922"/>
      <c r="F4922"/>
    </row>
    <row r="4923" spans="1:6" s="343" customFormat="1" x14ac:dyDescent="0.3">
      <c r="A4923" s="154"/>
      <c r="B4923" s="10"/>
      <c r="C4923"/>
      <c r="D4923" s="66"/>
      <c r="E4923"/>
      <c r="F4923"/>
    </row>
    <row r="4924" spans="1:6" s="343" customFormat="1" x14ac:dyDescent="0.3">
      <c r="A4924" s="154"/>
      <c r="B4924" s="10"/>
      <c r="C4924"/>
      <c r="D4924" s="66"/>
      <c r="E4924"/>
      <c r="F4924"/>
    </row>
    <row r="4925" spans="1:6" s="343" customFormat="1" x14ac:dyDescent="0.3">
      <c r="A4925" s="154"/>
      <c r="B4925" s="10"/>
      <c r="C4925"/>
      <c r="D4925" s="66"/>
      <c r="E4925"/>
      <c r="F4925"/>
    </row>
    <row r="4926" spans="1:6" s="343" customFormat="1" x14ac:dyDescent="0.3">
      <c r="A4926" s="154"/>
      <c r="B4926" s="10"/>
      <c r="C4926"/>
      <c r="D4926" s="66"/>
      <c r="E4926"/>
      <c r="F4926"/>
    </row>
    <row r="4927" spans="1:6" s="343" customFormat="1" x14ac:dyDescent="0.3">
      <c r="A4927" s="154"/>
      <c r="B4927" s="10"/>
      <c r="C4927"/>
      <c r="D4927" s="66"/>
      <c r="E4927"/>
      <c r="F4927"/>
    </row>
    <row r="4928" spans="1:6" s="343" customFormat="1" x14ac:dyDescent="0.3">
      <c r="A4928" s="154"/>
      <c r="B4928" s="10"/>
      <c r="C4928"/>
      <c r="D4928" s="66"/>
      <c r="E4928"/>
      <c r="F4928"/>
    </row>
    <row r="4929" spans="1:6" s="343" customFormat="1" x14ac:dyDescent="0.3">
      <c r="A4929" s="154"/>
      <c r="B4929" s="10"/>
      <c r="C4929"/>
      <c r="D4929" s="66"/>
      <c r="E4929"/>
      <c r="F4929"/>
    </row>
    <row r="4930" spans="1:6" s="343" customFormat="1" x14ac:dyDescent="0.3">
      <c r="A4930" s="154"/>
      <c r="B4930" s="10"/>
      <c r="C4930"/>
      <c r="D4930" s="66"/>
      <c r="E4930"/>
      <c r="F4930"/>
    </row>
    <row r="4931" spans="1:6" s="343" customFormat="1" x14ac:dyDescent="0.3">
      <c r="A4931" s="154"/>
      <c r="B4931" s="10"/>
      <c r="C4931"/>
      <c r="D4931" s="66"/>
      <c r="E4931"/>
      <c r="F4931"/>
    </row>
    <row r="4932" spans="1:6" s="343" customFormat="1" x14ac:dyDescent="0.3">
      <c r="A4932" s="154"/>
      <c r="B4932" s="10"/>
      <c r="C4932"/>
      <c r="D4932" s="66"/>
      <c r="E4932"/>
      <c r="F4932"/>
    </row>
    <row r="4933" spans="1:6" s="148" customFormat="1" x14ac:dyDescent="0.3">
      <c r="A4933" s="154"/>
      <c r="B4933" s="10"/>
      <c r="C4933"/>
      <c r="D4933" s="66"/>
      <c r="E4933"/>
      <c r="F4933"/>
    </row>
    <row r="4934" spans="1:6" s="148" customFormat="1" x14ac:dyDescent="0.3">
      <c r="A4934" s="154"/>
      <c r="B4934" s="10"/>
      <c r="C4934"/>
      <c r="D4934" s="66"/>
      <c r="E4934"/>
      <c r="F4934"/>
    </row>
    <row r="4935" spans="1:6" s="148" customFormat="1" x14ac:dyDescent="0.3">
      <c r="A4935" s="154"/>
      <c r="B4935" s="10"/>
      <c r="C4935"/>
      <c r="D4935" s="66"/>
      <c r="E4935"/>
      <c r="F4935"/>
    </row>
    <row r="4936" spans="1:6" s="148" customFormat="1" x14ac:dyDescent="0.3">
      <c r="A4936" s="154"/>
      <c r="B4936" s="10"/>
      <c r="C4936"/>
      <c r="D4936" s="66"/>
      <c r="E4936"/>
      <c r="F4936"/>
    </row>
    <row r="4937" spans="1:6" s="148" customFormat="1" x14ac:dyDescent="0.3">
      <c r="A4937" s="154"/>
      <c r="B4937" s="10"/>
      <c r="C4937"/>
      <c r="D4937" s="66"/>
      <c r="E4937"/>
      <c r="F4937"/>
    </row>
    <row r="4938" spans="1:6" s="148" customFormat="1" x14ac:dyDescent="0.3">
      <c r="A4938" s="154"/>
      <c r="B4938" s="10"/>
      <c r="C4938"/>
      <c r="D4938" s="66"/>
      <c r="E4938"/>
      <c r="F4938"/>
    </row>
    <row r="4939" spans="1:6" s="148" customFormat="1" x14ac:dyDescent="0.3">
      <c r="A4939" s="154"/>
      <c r="B4939" s="10"/>
      <c r="C4939"/>
      <c r="D4939" s="66"/>
      <c r="E4939"/>
      <c r="F4939"/>
    </row>
    <row r="4940" spans="1:6" s="148" customFormat="1" ht="16.5" customHeight="1" x14ac:dyDescent="0.3">
      <c r="A4940" s="154"/>
      <c r="B4940" s="10"/>
      <c r="C4940"/>
      <c r="D4940" s="66"/>
      <c r="E4940"/>
      <c r="F4940"/>
    </row>
    <row r="4941" spans="1:6" s="148" customFormat="1" ht="13.5" customHeight="1" x14ac:dyDescent="0.3">
      <c r="A4941" s="154"/>
      <c r="B4941" s="10"/>
      <c r="C4941"/>
      <c r="D4941" s="66"/>
      <c r="E4941"/>
      <c r="F4941"/>
    </row>
    <row r="4942" spans="1:6" s="148" customFormat="1" x14ac:dyDescent="0.3">
      <c r="A4942" s="154"/>
      <c r="B4942" s="10"/>
      <c r="C4942"/>
      <c r="D4942" s="66"/>
      <c r="E4942"/>
      <c r="F4942"/>
    </row>
    <row r="4943" spans="1:6" s="148" customFormat="1" x14ac:dyDescent="0.3">
      <c r="A4943" s="154"/>
      <c r="B4943" s="10"/>
      <c r="C4943"/>
      <c r="D4943" s="66"/>
      <c r="E4943"/>
      <c r="F4943"/>
    </row>
    <row r="4944" spans="1:6" s="148" customFormat="1" ht="16.5" customHeight="1" x14ac:dyDescent="0.3">
      <c r="A4944" s="154"/>
      <c r="B4944" s="10"/>
      <c r="C4944"/>
      <c r="D4944" s="66"/>
      <c r="E4944"/>
      <c r="F4944"/>
    </row>
    <row r="4945" spans="1:6" s="148" customFormat="1" ht="13.5" customHeight="1" x14ac:dyDescent="0.3">
      <c r="A4945" s="154"/>
      <c r="B4945" s="10"/>
      <c r="C4945"/>
      <c r="D4945" s="66"/>
      <c r="E4945"/>
      <c r="F4945"/>
    </row>
    <row r="4946" spans="1:6" s="148" customFormat="1" x14ac:dyDescent="0.3">
      <c r="A4946" s="154"/>
      <c r="B4946" s="10"/>
      <c r="C4946"/>
      <c r="D4946" s="66"/>
      <c r="E4946"/>
      <c r="F4946"/>
    </row>
    <row r="4947" spans="1:6" s="148" customFormat="1" x14ac:dyDescent="0.3">
      <c r="A4947" s="154"/>
      <c r="B4947" s="10"/>
      <c r="C4947"/>
      <c r="D4947" s="66"/>
      <c r="E4947"/>
      <c r="F4947"/>
    </row>
    <row r="4948" spans="1:6" s="343" customFormat="1" ht="16.5" customHeight="1" x14ac:dyDescent="0.3">
      <c r="A4948" s="154"/>
      <c r="B4948" s="10"/>
      <c r="C4948"/>
      <c r="D4948" s="66"/>
      <c r="E4948"/>
      <c r="F4948"/>
    </row>
    <row r="4949" spans="1:6" s="343" customFormat="1" x14ac:dyDescent="0.3">
      <c r="A4949" s="154"/>
      <c r="B4949" s="10"/>
      <c r="C4949"/>
      <c r="D4949" s="66"/>
      <c r="E4949"/>
      <c r="F4949"/>
    </row>
    <row r="4950" spans="1:6" s="343" customFormat="1" ht="16.5" customHeight="1" x14ac:dyDescent="0.3">
      <c r="A4950" s="154"/>
      <c r="B4950" s="10"/>
      <c r="C4950"/>
      <c r="D4950" s="66"/>
      <c r="E4950"/>
      <c r="F4950"/>
    </row>
    <row r="4951" spans="1:6" s="343" customFormat="1" ht="16.5" customHeight="1" x14ac:dyDescent="0.3">
      <c r="A4951" s="154"/>
      <c r="B4951" s="10"/>
      <c r="C4951"/>
      <c r="D4951" s="66"/>
      <c r="E4951"/>
      <c r="F4951"/>
    </row>
    <row r="4952" spans="1:6" s="343" customFormat="1" x14ac:dyDescent="0.3">
      <c r="A4952" s="154"/>
      <c r="B4952" s="10"/>
      <c r="C4952"/>
      <c r="D4952" s="66"/>
      <c r="E4952"/>
      <c r="F4952"/>
    </row>
    <row r="4953" spans="1:6" s="343" customFormat="1" ht="16.5" customHeight="1" x14ac:dyDescent="0.3">
      <c r="A4953" s="154"/>
      <c r="B4953" s="10"/>
      <c r="C4953"/>
      <c r="D4953" s="66"/>
      <c r="E4953"/>
      <c r="F4953"/>
    </row>
    <row r="4954" spans="1:6" s="148" customFormat="1" ht="16.5" customHeight="1" x14ac:dyDescent="0.3">
      <c r="A4954" s="154"/>
      <c r="B4954" s="10"/>
      <c r="C4954"/>
      <c r="D4954" s="66"/>
      <c r="E4954"/>
      <c r="F4954"/>
    </row>
    <row r="4955" spans="1:6" s="148" customFormat="1" x14ac:dyDescent="0.3">
      <c r="A4955" s="154"/>
      <c r="B4955" s="10"/>
      <c r="C4955"/>
      <c r="D4955" s="66"/>
      <c r="E4955"/>
      <c r="F4955"/>
    </row>
    <row r="4956" spans="1:6" s="148" customFormat="1" ht="16.5" customHeight="1" x14ac:dyDescent="0.3">
      <c r="A4956" s="154"/>
      <c r="B4956" s="10"/>
      <c r="C4956"/>
      <c r="D4956" s="66"/>
      <c r="E4956"/>
      <c r="F4956"/>
    </row>
    <row r="4957" spans="1:6" s="148" customFormat="1" x14ac:dyDescent="0.3">
      <c r="A4957" s="154"/>
      <c r="B4957" s="10"/>
      <c r="C4957"/>
      <c r="D4957" s="66"/>
      <c r="E4957"/>
      <c r="F4957"/>
    </row>
    <row r="4958" spans="1:6" s="148" customFormat="1" x14ac:dyDescent="0.3">
      <c r="A4958" s="154"/>
      <c r="B4958" s="10"/>
      <c r="C4958"/>
      <c r="D4958" s="66"/>
      <c r="E4958"/>
      <c r="F4958"/>
    </row>
    <row r="4959" spans="1:6" s="343" customFormat="1" x14ac:dyDescent="0.3">
      <c r="A4959" s="154"/>
      <c r="B4959" s="10"/>
      <c r="C4959"/>
      <c r="D4959" s="66"/>
      <c r="E4959"/>
      <c r="F4959"/>
    </row>
    <row r="4960" spans="1:6" s="343" customFormat="1" x14ac:dyDescent="0.3">
      <c r="A4960" s="154"/>
      <c r="B4960" s="10"/>
      <c r="C4960"/>
      <c r="D4960" s="66"/>
      <c r="E4960"/>
      <c r="F4960"/>
    </row>
    <row r="4961" spans="1:6" s="343" customFormat="1" x14ac:dyDescent="0.3">
      <c r="A4961" s="154"/>
      <c r="B4961" s="10"/>
      <c r="C4961"/>
      <c r="D4961" s="66"/>
      <c r="E4961"/>
      <c r="F4961"/>
    </row>
    <row r="4962" spans="1:6" s="343" customFormat="1" x14ac:dyDescent="0.3">
      <c r="A4962" s="154"/>
      <c r="B4962" s="10"/>
      <c r="C4962"/>
      <c r="D4962" s="66"/>
      <c r="E4962"/>
      <c r="F4962"/>
    </row>
    <row r="4963" spans="1:6" s="343" customFormat="1" x14ac:dyDescent="0.3">
      <c r="A4963" s="154"/>
      <c r="B4963" s="10"/>
      <c r="C4963"/>
      <c r="D4963" s="66"/>
      <c r="E4963"/>
      <c r="F4963"/>
    </row>
    <row r="4964" spans="1:6" s="343" customFormat="1" x14ac:dyDescent="0.3">
      <c r="A4964" s="154"/>
      <c r="B4964" s="10"/>
      <c r="C4964"/>
      <c r="D4964" s="66"/>
      <c r="E4964"/>
      <c r="F4964"/>
    </row>
    <row r="4965" spans="1:6" s="343" customFormat="1" x14ac:dyDescent="0.3">
      <c r="A4965" s="154"/>
      <c r="B4965" s="10"/>
      <c r="C4965"/>
      <c r="D4965" s="66"/>
      <c r="E4965"/>
      <c r="F4965"/>
    </row>
    <row r="4966" spans="1:6" s="343" customFormat="1" x14ac:dyDescent="0.3">
      <c r="A4966" s="154"/>
      <c r="B4966" s="10"/>
      <c r="C4966"/>
      <c r="D4966" s="66"/>
      <c r="E4966"/>
      <c r="F4966"/>
    </row>
    <row r="4967" spans="1:6" s="343" customFormat="1" x14ac:dyDescent="0.3">
      <c r="A4967" s="154"/>
      <c r="B4967" s="10"/>
      <c r="C4967"/>
      <c r="D4967" s="66"/>
      <c r="E4967"/>
      <c r="F4967"/>
    </row>
    <row r="4968" spans="1:6" s="343" customFormat="1" ht="15" customHeight="1" x14ac:dyDescent="0.3">
      <c r="A4968" s="154"/>
      <c r="B4968" s="10"/>
      <c r="C4968"/>
      <c r="D4968" s="66"/>
      <c r="E4968"/>
      <c r="F4968"/>
    </row>
    <row r="4969" spans="1:6" s="148" customFormat="1" x14ac:dyDescent="0.3">
      <c r="A4969" s="154"/>
      <c r="B4969" s="10"/>
      <c r="C4969"/>
      <c r="D4969" s="66"/>
      <c r="E4969"/>
      <c r="F4969"/>
    </row>
    <row r="4970" spans="1:6" s="148" customFormat="1" x14ac:dyDescent="0.3">
      <c r="A4970" s="154"/>
      <c r="B4970" s="10"/>
      <c r="C4970"/>
      <c r="D4970" s="66"/>
      <c r="E4970"/>
      <c r="F4970"/>
    </row>
    <row r="4971" spans="1:6" s="148" customFormat="1" x14ac:dyDescent="0.3">
      <c r="A4971" s="154"/>
      <c r="B4971" s="10"/>
      <c r="C4971"/>
      <c r="D4971" s="66"/>
      <c r="E4971"/>
      <c r="F4971"/>
    </row>
    <row r="4972" spans="1:6" s="148" customFormat="1" x14ac:dyDescent="0.3">
      <c r="A4972" s="154"/>
      <c r="B4972" s="10"/>
      <c r="C4972"/>
      <c r="D4972" s="66"/>
      <c r="E4972"/>
      <c r="F4972"/>
    </row>
    <row r="4973" spans="1:6" s="148" customFormat="1" x14ac:dyDescent="0.3">
      <c r="A4973" s="154"/>
      <c r="B4973" s="10"/>
      <c r="C4973"/>
      <c r="D4973" s="66"/>
      <c r="E4973"/>
      <c r="F4973"/>
    </row>
    <row r="4974" spans="1:6" s="148" customFormat="1" x14ac:dyDescent="0.3">
      <c r="A4974" s="154"/>
      <c r="B4974" s="10"/>
      <c r="C4974"/>
      <c r="D4974" s="66"/>
      <c r="E4974"/>
      <c r="F4974"/>
    </row>
    <row r="4975" spans="1:6" s="148" customFormat="1" x14ac:dyDescent="0.3">
      <c r="A4975" s="154"/>
      <c r="B4975" s="10"/>
      <c r="C4975"/>
      <c r="D4975" s="66"/>
      <c r="E4975"/>
      <c r="F4975"/>
    </row>
    <row r="4976" spans="1:6" s="148" customFormat="1" ht="16.5" customHeight="1" x14ac:dyDescent="0.3">
      <c r="A4976" s="154"/>
      <c r="B4976" s="10"/>
      <c r="C4976"/>
      <c r="D4976" s="66"/>
      <c r="E4976"/>
      <c r="F4976"/>
    </row>
    <row r="4977" spans="1:6" s="343" customFormat="1" ht="16.5" customHeight="1" x14ac:dyDescent="0.3">
      <c r="A4977" s="154"/>
      <c r="B4977" s="10"/>
      <c r="C4977"/>
      <c r="D4977" s="66"/>
      <c r="E4977"/>
      <c r="F4977"/>
    </row>
    <row r="4978" spans="1:6" s="343" customFormat="1" ht="16.5" customHeight="1" x14ac:dyDescent="0.3">
      <c r="A4978" s="154"/>
      <c r="B4978" s="10"/>
      <c r="C4978"/>
      <c r="D4978" s="66"/>
      <c r="E4978"/>
      <c r="F4978"/>
    </row>
    <row r="4979" spans="1:6" s="343" customFormat="1" ht="16.5" customHeight="1" x14ac:dyDescent="0.3">
      <c r="A4979" s="154"/>
      <c r="B4979" s="10"/>
      <c r="C4979"/>
      <c r="D4979" s="66"/>
      <c r="E4979"/>
      <c r="F4979"/>
    </row>
    <row r="4980" spans="1:6" s="343" customFormat="1" ht="16.5" customHeight="1" x14ac:dyDescent="0.3">
      <c r="A4980" s="154"/>
      <c r="B4980" s="10"/>
      <c r="C4980"/>
      <c r="D4980" s="66"/>
      <c r="E4980"/>
      <c r="F4980"/>
    </row>
    <row r="4981" spans="1:6" s="343" customFormat="1" ht="16.5" customHeight="1" x14ac:dyDescent="0.3">
      <c r="A4981" s="154"/>
      <c r="B4981" s="10"/>
      <c r="C4981"/>
      <c r="D4981" s="66"/>
      <c r="E4981"/>
      <c r="F4981"/>
    </row>
    <row r="4982" spans="1:6" s="343" customFormat="1" ht="16.5" customHeight="1" x14ac:dyDescent="0.3">
      <c r="A4982" s="154"/>
      <c r="B4982" s="10"/>
      <c r="C4982"/>
      <c r="D4982" s="66"/>
      <c r="E4982"/>
      <c r="F4982"/>
    </row>
    <row r="4983" spans="1:6" s="343" customFormat="1" ht="22.5" customHeight="1" x14ac:dyDescent="0.3">
      <c r="A4983" s="154"/>
      <c r="B4983" s="10"/>
      <c r="C4983"/>
      <c r="D4983" s="66"/>
      <c r="E4983"/>
      <c r="F4983"/>
    </row>
    <row r="4984" spans="1:6" s="343" customFormat="1" ht="16.5" customHeight="1" x14ac:dyDescent="0.3">
      <c r="A4984" s="154"/>
      <c r="B4984" s="10"/>
      <c r="C4984"/>
      <c r="D4984" s="66"/>
      <c r="E4984"/>
      <c r="F4984"/>
    </row>
    <row r="4985" spans="1:6" s="343" customFormat="1" ht="16.5" customHeight="1" x14ac:dyDescent="0.3">
      <c r="A4985" s="154"/>
      <c r="B4985" s="10"/>
      <c r="C4985"/>
      <c r="D4985" s="66"/>
      <c r="E4985"/>
      <c r="F4985"/>
    </row>
    <row r="4986" spans="1:6" s="343" customFormat="1" ht="16.5" customHeight="1" x14ac:dyDescent="0.3">
      <c r="A4986" s="154"/>
      <c r="B4986" s="10"/>
      <c r="C4986"/>
      <c r="D4986" s="66"/>
      <c r="E4986"/>
      <c r="F4986"/>
    </row>
    <row r="4987" spans="1:6" s="343" customFormat="1" ht="16.5" customHeight="1" x14ac:dyDescent="0.3">
      <c r="A4987" s="154"/>
      <c r="B4987" s="10"/>
      <c r="C4987"/>
      <c r="D4987" s="66"/>
      <c r="E4987"/>
      <c r="F4987"/>
    </row>
    <row r="4988" spans="1:6" s="343" customFormat="1" ht="27" customHeight="1" x14ac:dyDescent="0.3">
      <c r="A4988" s="154"/>
      <c r="B4988" s="10"/>
      <c r="C4988"/>
      <c r="D4988" s="66"/>
      <c r="E4988"/>
      <c r="F4988"/>
    </row>
    <row r="4989" spans="1:6" s="343" customFormat="1" ht="16.5" customHeight="1" x14ac:dyDescent="0.3">
      <c r="A4989" s="154"/>
      <c r="B4989" s="10"/>
      <c r="C4989"/>
      <c r="D4989" s="66"/>
      <c r="E4989"/>
      <c r="F4989"/>
    </row>
    <row r="4990" spans="1:6" s="343" customFormat="1" ht="16.5" customHeight="1" x14ac:dyDescent="0.3">
      <c r="A4990" s="154"/>
      <c r="B4990" s="10"/>
      <c r="C4990"/>
      <c r="D4990" s="66"/>
      <c r="E4990"/>
      <c r="F4990"/>
    </row>
    <row r="4991" spans="1:6" s="343" customFormat="1" ht="16.5" customHeight="1" x14ac:dyDescent="0.3">
      <c r="A4991" s="154"/>
      <c r="B4991" s="10"/>
      <c r="C4991"/>
      <c r="D4991" s="66"/>
      <c r="E4991"/>
      <c r="F4991"/>
    </row>
    <row r="4992" spans="1:6" s="343" customFormat="1" ht="16.5" customHeight="1" x14ac:dyDescent="0.3">
      <c r="A4992" s="154"/>
      <c r="B4992" s="10"/>
      <c r="C4992"/>
      <c r="D4992" s="66"/>
      <c r="E4992"/>
      <c r="F4992"/>
    </row>
    <row r="4993" spans="1:6" s="343" customFormat="1" ht="16.5" customHeight="1" x14ac:dyDescent="0.3">
      <c r="A4993" s="154"/>
      <c r="B4993" s="10"/>
      <c r="C4993"/>
      <c r="D4993" s="66"/>
      <c r="E4993"/>
      <c r="F4993"/>
    </row>
    <row r="4994" spans="1:6" s="343" customFormat="1" ht="16.5" customHeight="1" x14ac:dyDescent="0.3">
      <c r="A4994" s="154"/>
      <c r="B4994" s="10"/>
      <c r="C4994"/>
      <c r="D4994" s="66"/>
      <c r="E4994"/>
      <c r="F4994"/>
    </row>
    <row r="4995" spans="1:6" s="343" customFormat="1" ht="16.5" customHeight="1" x14ac:dyDescent="0.3">
      <c r="A4995" s="154"/>
      <c r="B4995" s="10"/>
      <c r="C4995"/>
      <c r="D4995" s="66"/>
      <c r="E4995"/>
      <c r="F4995"/>
    </row>
    <row r="4996" spans="1:6" s="343" customFormat="1" ht="16.5" customHeight="1" x14ac:dyDescent="0.3">
      <c r="A4996" s="154"/>
      <c r="B4996" s="10"/>
      <c r="C4996"/>
      <c r="D4996" s="66"/>
      <c r="E4996"/>
      <c r="F4996"/>
    </row>
    <row r="4997" spans="1:6" s="343" customFormat="1" ht="16.5" customHeight="1" x14ac:dyDescent="0.3">
      <c r="A4997" s="154"/>
      <c r="B4997" s="10"/>
      <c r="C4997"/>
      <c r="D4997" s="66"/>
      <c r="E4997"/>
      <c r="F4997"/>
    </row>
    <row r="4998" spans="1:6" s="343" customFormat="1" ht="16.5" customHeight="1" x14ac:dyDescent="0.3">
      <c r="A4998" s="154"/>
      <c r="B4998" s="10"/>
      <c r="C4998"/>
      <c r="D4998" s="66"/>
      <c r="E4998"/>
      <c r="F4998"/>
    </row>
    <row r="4999" spans="1:6" s="343" customFormat="1" ht="16.5" customHeight="1" x14ac:dyDescent="0.3">
      <c r="A4999" s="154"/>
      <c r="B4999" s="10"/>
      <c r="C4999"/>
      <c r="D4999" s="66"/>
      <c r="E4999"/>
      <c r="F4999"/>
    </row>
    <row r="5000" spans="1:6" s="343" customFormat="1" ht="16.5" customHeight="1" x14ac:dyDescent="0.3">
      <c r="A5000" s="154"/>
      <c r="B5000" s="10"/>
      <c r="C5000"/>
      <c r="D5000" s="66"/>
      <c r="E5000"/>
      <c r="F5000"/>
    </row>
    <row r="5001" spans="1:6" s="343" customFormat="1" ht="16.5" customHeight="1" x14ac:dyDescent="0.3">
      <c r="A5001" s="154"/>
      <c r="B5001" s="10"/>
      <c r="C5001"/>
      <c r="D5001" s="66"/>
      <c r="E5001"/>
      <c r="F5001"/>
    </row>
    <row r="5002" spans="1:6" s="343" customFormat="1" ht="16.5" customHeight="1" x14ac:dyDescent="0.3">
      <c r="A5002" s="154"/>
      <c r="B5002" s="10"/>
      <c r="C5002"/>
      <c r="D5002" s="66"/>
      <c r="E5002"/>
      <c r="F5002"/>
    </row>
    <row r="5003" spans="1:6" s="343" customFormat="1" ht="24.75" customHeight="1" x14ac:dyDescent="0.3">
      <c r="A5003" s="154"/>
      <c r="B5003" s="10"/>
      <c r="C5003"/>
      <c r="D5003" s="66"/>
      <c r="E5003"/>
      <c r="F5003"/>
    </row>
    <row r="5004" spans="1:6" s="343" customFormat="1" ht="16.5" customHeight="1" x14ac:dyDescent="0.3">
      <c r="A5004" s="154"/>
      <c r="B5004" s="10"/>
      <c r="C5004"/>
      <c r="D5004" s="66"/>
      <c r="E5004"/>
      <c r="F5004"/>
    </row>
    <row r="5005" spans="1:6" s="343" customFormat="1" ht="16.5" customHeight="1" x14ac:dyDescent="0.3">
      <c r="A5005" s="154"/>
      <c r="B5005" s="10"/>
      <c r="C5005"/>
      <c r="D5005" s="66"/>
      <c r="E5005"/>
      <c r="F5005"/>
    </row>
    <row r="5006" spans="1:6" s="343" customFormat="1" ht="16.5" customHeight="1" x14ac:dyDescent="0.3">
      <c r="A5006" s="154"/>
      <c r="B5006" s="10"/>
      <c r="C5006"/>
      <c r="D5006" s="66"/>
      <c r="E5006"/>
      <c r="F5006"/>
    </row>
    <row r="5007" spans="1:6" s="343" customFormat="1" ht="16.5" customHeight="1" x14ac:dyDescent="0.3">
      <c r="A5007" s="154"/>
      <c r="B5007" s="10"/>
      <c r="C5007"/>
      <c r="D5007" s="66"/>
      <c r="E5007"/>
      <c r="F5007"/>
    </row>
    <row r="5008" spans="1:6" s="343" customFormat="1" ht="16.5" customHeight="1" x14ac:dyDescent="0.3">
      <c r="A5008" s="154"/>
      <c r="B5008" s="10"/>
      <c r="C5008"/>
      <c r="D5008" s="66"/>
      <c r="E5008"/>
      <c r="F5008"/>
    </row>
    <row r="5009" spans="1:6" s="343" customFormat="1" ht="16.5" customHeight="1" x14ac:dyDescent="0.3">
      <c r="A5009" s="154"/>
      <c r="B5009" s="10"/>
      <c r="C5009"/>
      <c r="D5009" s="66"/>
      <c r="E5009"/>
      <c r="F5009"/>
    </row>
    <row r="5010" spans="1:6" s="343" customFormat="1" ht="16.5" customHeight="1" x14ac:dyDescent="0.3">
      <c r="A5010" s="154"/>
      <c r="B5010" s="10"/>
      <c r="C5010"/>
      <c r="D5010" s="66"/>
      <c r="E5010"/>
      <c r="F5010"/>
    </row>
    <row r="5011" spans="1:6" s="343" customFormat="1" ht="16.5" customHeight="1" x14ac:dyDescent="0.3">
      <c r="A5011" s="154"/>
      <c r="B5011" s="10"/>
      <c r="C5011"/>
      <c r="D5011" s="66"/>
      <c r="E5011"/>
      <c r="F5011"/>
    </row>
    <row r="5012" spans="1:6" s="343" customFormat="1" ht="16.5" customHeight="1" x14ac:dyDescent="0.3">
      <c r="A5012" s="154"/>
      <c r="B5012" s="10"/>
      <c r="C5012"/>
      <c r="D5012" s="66"/>
      <c r="E5012"/>
      <c r="F5012"/>
    </row>
    <row r="5013" spans="1:6" s="343" customFormat="1" ht="16.5" customHeight="1" x14ac:dyDescent="0.3">
      <c r="A5013" s="154"/>
      <c r="B5013" s="10"/>
      <c r="C5013"/>
      <c r="D5013" s="66"/>
      <c r="E5013"/>
      <c r="F5013"/>
    </row>
    <row r="5014" spans="1:6" s="343" customFormat="1" ht="16.5" customHeight="1" x14ac:dyDescent="0.3">
      <c r="A5014" s="154"/>
      <c r="B5014" s="10"/>
      <c r="C5014"/>
      <c r="D5014" s="66"/>
      <c r="E5014"/>
      <c r="F5014"/>
    </row>
    <row r="5015" spans="1:6" s="343" customFormat="1" ht="16.5" customHeight="1" x14ac:dyDescent="0.3">
      <c r="A5015" s="154"/>
      <c r="B5015" s="10"/>
      <c r="C5015"/>
      <c r="D5015" s="66"/>
      <c r="E5015"/>
      <c r="F5015"/>
    </row>
    <row r="5016" spans="1:6" s="343" customFormat="1" ht="16.5" customHeight="1" x14ac:dyDescent="0.3">
      <c r="A5016" s="154"/>
      <c r="B5016" s="10"/>
      <c r="C5016"/>
      <c r="D5016" s="66"/>
      <c r="E5016"/>
      <c r="F5016"/>
    </row>
    <row r="5017" spans="1:6" s="343" customFormat="1" ht="16.5" customHeight="1" x14ac:dyDescent="0.3">
      <c r="A5017" s="154"/>
      <c r="B5017" s="10"/>
      <c r="C5017"/>
      <c r="D5017" s="66"/>
      <c r="E5017"/>
      <c r="F5017"/>
    </row>
    <row r="5018" spans="1:6" s="343" customFormat="1" ht="16.5" customHeight="1" x14ac:dyDescent="0.3">
      <c r="A5018" s="154"/>
      <c r="B5018" s="10"/>
      <c r="C5018"/>
      <c r="D5018" s="66"/>
      <c r="E5018"/>
      <c r="F5018"/>
    </row>
    <row r="5019" spans="1:6" s="343" customFormat="1" ht="16.5" customHeight="1" x14ac:dyDescent="0.3">
      <c r="A5019" s="154"/>
      <c r="B5019" s="10"/>
      <c r="C5019"/>
      <c r="D5019" s="66"/>
      <c r="E5019"/>
      <c r="F5019"/>
    </row>
    <row r="5020" spans="1:6" s="343" customFormat="1" ht="16.5" customHeight="1" x14ac:dyDescent="0.3">
      <c r="A5020" s="154"/>
      <c r="B5020" s="10"/>
      <c r="C5020"/>
      <c r="D5020" s="66"/>
      <c r="E5020"/>
      <c r="F5020"/>
    </row>
    <row r="5021" spans="1:6" s="343" customFormat="1" ht="16.5" customHeight="1" x14ac:dyDescent="0.3">
      <c r="A5021" s="154"/>
      <c r="B5021" s="10"/>
      <c r="C5021"/>
      <c r="D5021" s="66"/>
      <c r="E5021"/>
      <c r="F5021"/>
    </row>
    <row r="5022" spans="1:6" s="343" customFormat="1" ht="16.5" customHeight="1" x14ac:dyDescent="0.3">
      <c r="A5022" s="154"/>
      <c r="B5022" s="10"/>
      <c r="C5022"/>
      <c r="D5022" s="66"/>
      <c r="E5022"/>
      <c r="F5022"/>
    </row>
    <row r="5023" spans="1:6" s="343" customFormat="1" ht="16.5" customHeight="1" x14ac:dyDescent="0.3">
      <c r="A5023" s="154"/>
      <c r="B5023" s="10"/>
      <c r="C5023"/>
      <c r="D5023" s="66"/>
      <c r="E5023"/>
      <c r="F5023"/>
    </row>
    <row r="5024" spans="1:6" s="343" customFormat="1" ht="16.5" customHeight="1" x14ac:dyDescent="0.3">
      <c r="A5024" s="154"/>
      <c r="B5024" s="10"/>
      <c r="C5024"/>
      <c r="D5024" s="66"/>
      <c r="E5024"/>
      <c r="F5024"/>
    </row>
    <row r="5025" spans="1:6" s="343" customFormat="1" ht="16.5" customHeight="1" x14ac:dyDescent="0.3">
      <c r="A5025" s="154"/>
      <c r="B5025" s="10"/>
      <c r="C5025"/>
      <c r="D5025" s="66"/>
      <c r="E5025"/>
      <c r="F5025"/>
    </row>
    <row r="5026" spans="1:6" s="343" customFormat="1" ht="16.5" customHeight="1" x14ac:dyDescent="0.3">
      <c r="A5026" s="154"/>
      <c r="B5026" s="10"/>
      <c r="C5026"/>
      <c r="D5026" s="66"/>
      <c r="E5026"/>
      <c r="F5026"/>
    </row>
    <row r="5027" spans="1:6" s="343" customFormat="1" ht="16.5" customHeight="1" x14ac:dyDescent="0.3">
      <c r="A5027" s="154"/>
      <c r="B5027" s="10"/>
      <c r="C5027"/>
      <c r="D5027" s="66"/>
      <c r="E5027"/>
      <c r="F5027"/>
    </row>
    <row r="5028" spans="1:6" s="148" customFormat="1" ht="13.5" customHeight="1" x14ac:dyDescent="0.3">
      <c r="A5028" s="154"/>
      <c r="B5028" s="10"/>
      <c r="C5028"/>
      <c r="D5028" s="66"/>
      <c r="E5028"/>
      <c r="F5028"/>
    </row>
    <row r="5029" spans="1:6" s="148" customFormat="1" x14ac:dyDescent="0.3">
      <c r="A5029" s="154"/>
      <c r="B5029" s="10"/>
      <c r="C5029"/>
      <c r="D5029" s="66"/>
      <c r="E5029"/>
      <c r="F5029"/>
    </row>
    <row r="5030" spans="1:6" s="148" customFormat="1" x14ac:dyDescent="0.3">
      <c r="A5030" s="154"/>
      <c r="B5030" s="10"/>
      <c r="C5030"/>
      <c r="D5030" s="66"/>
      <c r="E5030"/>
      <c r="F5030"/>
    </row>
    <row r="5031" spans="1:6" s="148" customFormat="1" x14ac:dyDescent="0.3">
      <c r="A5031" s="154"/>
      <c r="B5031" s="10"/>
      <c r="C5031"/>
      <c r="D5031" s="66"/>
      <c r="E5031"/>
      <c r="F5031"/>
    </row>
    <row r="5032" spans="1:6" s="148" customFormat="1" x14ac:dyDescent="0.3">
      <c r="A5032" s="154"/>
      <c r="B5032" s="10"/>
      <c r="C5032"/>
      <c r="D5032" s="66"/>
      <c r="E5032"/>
      <c r="F5032"/>
    </row>
    <row r="5033" spans="1:6" s="148" customFormat="1" x14ac:dyDescent="0.3">
      <c r="A5033" s="154"/>
      <c r="B5033" s="10"/>
      <c r="C5033"/>
      <c r="D5033" s="66"/>
      <c r="E5033"/>
      <c r="F5033"/>
    </row>
    <row r="5034" spans="1:6" s="148" customFormat="1" x14ac:dyDescent="0.3">
      <c r="A5034" s="154"/>
      <c r="B5034" s="10"/>
      <c r="C5034"/>
      <c r="D5034" s="66"/>
      <c r="E5034"/>
      <c r="F5034"/>
    </row>
    <row r="5035" spans="1:6" s="148" customFormat="1" x14ac:dyDescent="0.3">
      <c r="A5035" s="154"/>
      <c r="B5035" s="10"/>
      <c r="C5035"/>
      <c r="D5035" s="66"/>
      <c r="E5035"/>
      <c r="F5035"/>
    </row>
    <row r="5036" spans="1:6" s="148" customFormat="1" x14ac:dyDescent="0.3">
      <c r="A5036" s="154"/>
      <c r="B5036" s="10"/>
      <c r="C5036"/>
      <c r="D5036" s="66"/>
      <c r="E5036"/>
      <c r="F5036"/>
    </row>
    <row r="5037" spans="1:6" s="148" customFormat="1" x14ac:dyDescent="0.3">
      <c r="A5037" s="154"/>
      <c r="B5037" s="10"/>
      <c r="C5037"/>
      <c r="D5037" s="66"/>
      <c r="E5037"/>
      <c r="F5037"/>
    </row>
    <row r="5038" spans="1:6" s="148" customFormat="1" x14ac:dyDescent="0.3">
      <c r="A5038" s="154"/>
      <c r="B5038" s="10"/>
      <c r="C5038"/>
      <c r="D5038" s="66"/>
      <c r="E5038"/>
      <c r="F5038"/>
    </row>
    <row r="5039" spans="1:6" s="343" customFormat="1" ht="13.5" customHeight="1" x14ac:dyDescent="0.3">
      <c r="A5039" s="154"/>
      <c r="B5039" s="10"/>
      <c r="C5039"/>
      <c r="D5039" s="66"/>
      <c r="E5039"/>
      <c r="F5039"/>
    </row>
    <row r="5040" spans="1:6" s="343" customFormat="1" x14ac:dyDescent="0.3">
      <c r="A5040" s="154"/>
      <c r="B5040" s="10"/>
      <c r="C5040"/>
      <c r="D5040" s="66"/>
      <c r="E5040"/>
      <c r="F5040"/>
    </row>
    <row r="5041" spans="1:6" s="343" customFormat="1" ht="35.25" customHeight="1" x14ac:dyDescent="0.3">
      <c r="A5041" s="154"/>
      <c r="B5041" s="10"/>
      <c r="C5041"/>
      <c r="D5041" s="66"/>
      <c r="E5041"/>
      <c r="F5041"/>
    </row>
    <row r="5042" spans="1:6" s="343" customFormat="1" x14ac:dyDescent="0.3">
      <c r="A5042" s="154"/>
      <c r="B5042" s="10"/>
      <c r="C5042"/>
      <c r="D5042" s="66"/>
      <c r="E5042"/>
      <c r="F5042"/>
    </row>
    <row r="5043" spans="1:6" s="343" customFormat="1" ht="15" customHeight="1" x14ac:dyDescent="0.3">
      <c r="A5043" s="154"/>
      <c r="B5043" s="10"/>
      <c r="C5043"/>
      <c r="D5043" s="66"/>
      <c r="E5043"/>
      <c r="F5043"/>
    </row>
    <row r="5044" spans="1:6" s="343" customFormat="1" x14ac:dyDescent="0.3">
      <c r="A5044" s="154"/>
      <c r="B5044" s="10"/>
      <c r="C5044"/>
      <c r="D5044" s="66"/>
      <c r="E5044"/>
      <c r="F5044"/>
    </row>
    <row r="5045" spans="1:6" s="343" customFormat="1" x14ac:dyDescent="0.3">
      <c r="A5045" s="154"/>
      <c r="B5045" s="10"/>
      <c r="C5045"/>
      <c r="D5045" s="66"/>
      <c r="E5045"/>
      <c r="F5045"/>
    </row>
    <row r="5046" spans="1:6" s="343" customFormat="1" x14ac:dyDescent="0.3">
      <c r="A5046" s="154"/>
      <c r="B5046" s="10"/>
      <c r="C5046"/>
      <c r="D5046" s="66"/>
      <c r="E5046"/>
      <c r="F5046"/>
    </row>
    <row r="5047" spans="1:6" s="343" customFormat="1" x14ac:dyDescent="0.3">
      <c r="A5047" s="154"/>
      <c r="B5047" s="10"/>
      <c r="C5047"/>
      <c r="D5047" s="66"/>
      <c r="E5047"/>
      <c r="F5047"/>
    </row>
    <row r="5048" spans="1:6" s="343" customFormat="1" x14ac:dyDescent="0.3">
      <c r="A5048" s="154"/>
      <c r="B5048" s="10"/>
      <c r="C5048"/>
      <c r="D5048" s="66"/>
      <c r="E5048"/>
      <c r="F5048"/>
    </row>
    <row r="5049" spans="1:6" s="343" customFormat="1" x14ac:dyDescent="0.3">
      <c r="A5049" s="154"/>
      <c r="B5049" s="10"/>
      <c r="C5049"/>
      <c r="D5049" s="66"/>
      <c r="E5049"/>
      <c r="F5049"/>
    </row>
    <row r="5050" spans="1:6" s="343" customFormat="1" x14ac:dyDescent="0.3">
      <c r="A5050" s="154"/>
      <c r="B5050" s="10"/>
      <c r="C5050"/>
      <c r="D5050" s="66"/>
      <c r="E5050"/>
      <c r="F5050"/>
    </row>
    <row r="5051" spans="1:6" s="343" customFormat="1" x14ac:dyDescent="0.3">
      <c r="A5051" s="154"/>
      <c r="B5051" s="10"/>
      <c r="C5051"/>
      <c r="D5051" s="66"/>
      <c r="E5051"/>
      <c r="F5051"/>
    </row>
    <row r="5052" spans="1:6" s="343" customFormat="1" x14ac:dyDescent="0.3">
      <c r="A5052" s="154"/>
      <c r="B5052" s="10"/>
      <c r="C5052"/>
      <c r="D5052" s="66"/>
      <c r="E5052"/>
      <c r="F5052"/>
    </row>
    <row r="5053" spans="1:6" s="343" customFormat="1" x14ac:dyDescent="0.3">
      <c r="A5053" s="154"/>
      <c r="B5053" s="10"/>
      <c r="C5053"/>
      <c r="D5053" s="66"/>
      <c r="E5053"/>
      <c r="F5053"/>
    </row>
    <row r="5054" spans="1:6" s="343" customFormat="1" x14ac:dyDescent="0.3">
      <c r="A5054" s="154"/>
      <c r="B5054" s="10"/>
      <c r="C5054"/>
      <c r="D5054" s="66"/>
      <c r="E5054"/>
      <c r="F5054"/>
    </row>
    <row r="5055" spans="1:6" s="343" customFormat="1" ht="23.25" customHeight="1" x14ac:dyDescent="0.3">
      <c r="A5055" s="154"/>
      <c r="B5055" s="10"/>
      <c r="C5055"/>
      <c r="D5055" s="66"/>
      <c r="E5055"/>
      <c r="F5055"/>
    </row>
    <row r="5056" spans="1:6" s="343" customFormat="1" x14ac:dyDescent="0.3">
      <c r="A5056" s="154"/>
      <c r="B5056" s="10"/>
      <c r="C5056"/>
      <c r="D5056" s="66"/>
      <c r="E5056"/>
      <c r="F5056"/>
    </row>
    <row r="5057" spans="1:6" s="343" customFormat="1" x14ac:dyDescent="0.3">
      <c r="A5057" s="154"/>
      <c r="B5057" s="10"/>
      <c r="C5057"/>
      <c r="D5057" s="66"/>
      <c r="E5057"/>
      <c r="F5057"/>
    </row>
    <row r="5058" spans="1:6" s="343" customFormat="1" ht="12" customHeight="1" x14ac:dyDescent="0.3">
      <c r="A5058" s="154"/>
      <c r="B5058" s="10"/>
      <c r="C5058"/>
      <c r="D5058" s="66"/>
      <c r="E5058"/>
      <c r="F5058"/>
    </row>
    <row r="5059" spans="1:6" s="343" customFormat="1" x14ac:dyDescent="0.3">
      <c r="A5059" s="154"/>
      <c r="B5059" s="10"/>
      <c r="C5059"/>
      <c r="D5059" s="66"/>
      <c r="E5059"/>
      <c r="F5059"/>
    </row>
    <row r="5060" spans="1:6" s="343" customFormat="1" x14ac:dyDescent="0.3">
      <c r="A5060" s="154"/>
      <c r="B5060" s="10"/>
      <c r="C5060"/>
      <c r="D5060" s="66"/>
      <c r="E5060"/>
      <c r="F5060"/>
    </row>
    <row r="5061" spans="1:6" s="343" customFormat="1" x14ac:dyDescent="0.3">
      <c r="A5061" s="154"/>
      <c r="B5061" s="10"/>
      <c r="C5061"/>
      <c r="D5061" s="66"/>
      <c r="E5061"/>
      <c r="F5061"/>
    </row>
    <row r="5062" spans="1:6" s="343" customFormat="1" x14ac:dyDescent="0.3">
      <c r="A5062" s="154"/>
      <c r="B5062" s="10"/>
      <c r="C5062"/>
      <c r="D5062" s="66"/>
      <c r="E5062"/>
      <c r="F5062"/>
    </row>
    <row r="5063" spans="1:6" s="343" customFormat="1" x14ac:dyDescent="0.3">
      <c r="A5063" s="154"/>
      <c r="B5063" s="10"/>
      <c r="C5063"/>
      <c r="D5063" s="66"/>
      <c r="E5063"/>
      <c r="F5063"/>
    </row>
    <row r="5064" spans="1:6" s="343" customFormat="1" x14ac:dyDescent="0.3">
      <c r="A5064" s="154"/>
      <c r="B5064" s="10"/>
      <c r="C5064"/>
      <c r="D5064" s="66"/>
      <c r="E5064"/>
      <c r="F5064"/>
    </row>
    <row r="5065" spans="1:6" s="343" customFormat="1" x14ac:dyDescent="0.3">
      <c r="A5065" s="154"/>
      <c r="B5065" s="10"/>
      <c r="C5065"/>
      <c r="D5065" s="66"/>
      <c r="E5065"/>
      <c r="F5065"/>
    </row>
    <row r="5066" spans="1:6" s="343" customFormat="1" x14ac:dyDescent="0.3">
      <c r="A5066" s="154"/>
      <c r="B5066" s="10"/>
      <c r="C5066"/>
      <c r="D5066" s="66"/>
      <c r="E5066"/>
      <c r="F5066"/>
    </row>
    <row r="5067" spans="1:6" s="343" customFormat="1" x14ac:dyDescent="0.3">
      <c r="A5067" s="154"/>
      <c r="B5067" s="10"/>
      <c r="C5067"/>
      <c r="D5067" s="66"/>
      <c r="E5067"/>
      <c r="F5067"/>
    </row>
    <row r="5068" spans="1:6" s="343" customFormat="1" x14ac:dyDescent="0.3">
      <c r="A5068" s="154"/>
      <c r="B5068" s="10"/>
      <c r="C5068"/>
      <c r="D5068" s="66"/>
      <c r="E5068"/>
      <c r="F5068"/>
    </row>
    <row r="5069" spans="1:6" s="343" customFormat="1" x14ac:dyDescent="0.3">
      <c r="A5069" s="154"/>
      <c r="B5069" s="10"/>
      <c r="C5069"/>
      <c r="D5069" s="66"/>
      <c r="E5069"/>
      <c r="F5069"/>
    </row>
    <row r="5070" spans="1:6" s="343" customFormat="1" x14ac:dyDescent="0.3">
      <c r="A5070" s="154"/>
      <c r="B5070" s="10"/>
      <c r="C5070"/>
      <c r="D5070" s="66"/>
      <c r="E5070"/>
      <c r="F5070"/>
    </row>
    <row r="5071" spans="1:6" s="343" customFormat="1" x14ac:dyDescent="0.3">
      <c r="A5071" s="154"/>
      <c r="B5071" s="10"/>
      <c r="C5071"/>
      <c r="D5071" s="66"/>
      <c r="E5071"/>
      <c r="F5071"/>
    </row>
    <row r="5072" spans="1:6" s="343" customFormat="1" x14ac:dyDescent="0.3">
      <c r="A5072" s="154"/>
      <c r="B5072" s="10"/>
      <c r="C5072"/>
      <c r="D5072" s="66"/>
      <c r="E5072"/>
      <c r="F5072"/>
    </row>
    <row r="5073" spans="1:6" s="343" customFormat="1" x14ac:dyDescent="0.3">
      <c r="A5073" s="154"/>
      <c r="B5073" s="10"/>
      <c r="C5073"/>
      <c r="D5073" s="66"/>
      <c r="E5073"/>
      <c r="F5073"/>
    </row>
    <row r="5074" spans="1:6" s="343" customFormat="1" x14ac:dyDescent="0.3">
      <c r="A5074" s="154"/>
      <c r="B5074" s="10"/>
      <c r="C5074"/>
      <c r="D5074" s="66"/>
      <c r="E5074"/>
      <c r="F5074"/>
    </row>
    <row r="5075" spans="1:6" s="343" customFormat="1" x14ac:dyDescent="0.3">
      <c r="A5075" s="154"/>
      <c r="B5075" s="10"/>
      <c r="C5075"/>
      <c r="D5075" s="66"/>
      <c r="E5075"/>
      <c r="F5075"/>
    </row>
    <row r="5076" spans="1:6" s="343" customFormat="1" x14ac:dyDescent="0.3">
      <c r="A5076" s="154"/>
      <c r="B5076" s="10"/>
      <c r="C5076"/>
      <c r="D5076" s="66"/>
      <c r="E5076"/>
      <c r="F5076"/>
    </row>
    <row r="5077" spans="1:6" s="343" customFormat="1" x14ac:dyDescent="0.3">
      <c r="A5077" s="154"/>
      <c r="B5077" s="10"/>
      <c r="C5077"/>
      <c r="D5077" s="66"/>
      <c r="E5077"/>
      <c r="F5077"/>
    </row>
    <row r="5078" spans="1:6" s="343" customFormat="1" x14ac:dyDescent="0.3">
      <c r="A5078" s="154"/>
      <c r="B5078" s="10"/>
      <c r="C5078"/>
      <c r="D5078" s="66"/>
      <c r="E5078"/>
      <c r="F5078"/>
    </row>
    <row r="5079" spans="1:6" s="343" customFormat="1" x14ac:dyDescent="0.3">
      <c r="A5079" s="154"/>
      <c r="B5079" s="10"/>
      <c r="C5079"/>
      <c r="D5079" s="66"/>
      <c r="E5079"/>
      <c r="F5079"/>
    </row>
    <row r="5080" spans="1:6" s="343" customFormat="1" x14ac:dyDescent="0.3">
      <c r="A5080" s="154"/>
      <c r="B5080" s="10"/>
      <c r="C5080"/>
      <c r="D5080" s="66"/>
      <c r="E5080"/>
      <c r="F5080"/>
    </row>
    <row r="5081" spans="1:6" s="343" customFormat="1" x14ac:dyDescent="0.3">
      <c r="A5081" s="154"/>
      <c r="B5081" s="10"/>
      <c r="C5081"/>
      <c r="D5081" s="66"/>
      <c r="E5081"/>
      <c r="F5081"/>
    </row>
    <row r="5082" spans="1:6" s="343" customFormat="1" x14ac:dyDescent="0.3">
      <c r="A5082" s="154"/>
      <c r="B5082" s="10"/>
      <c r="C5082"/>
      <c r="D5082" s="66"/>
      <c r="E5082"/>
      <c r="F5082"/>
    </row>
    <row r="5083" spans="1:6" s="343" customFormat="1" x14ac:dyDescent="0.3">
      <c r="A5083" s="154"/>
      <c r="B5083" s="10"/>
      <c r="C5083"/>
      <c r="D5083" s="66"/>
      <c r="E5083"/>
      <c r="F5083"/>
    </row>
    <row r="5084" spans="1:6" s="343" customFormat="1" x14ac:dyDescent="0.3">
      <c r="A5084" s="154"/>
      <c r="B5084" s="10"/>
      <c r="C5084"/>
      <c r="D5084" s="66"/>
      <c r="E5084"/>
      <c r="F5084"/>
    </row>
    <row r="5085" spans="1:6" s="343" customFormat="1" x14ac:dyDescent="0.3">
      <c r="A5085" s="154"/>
      <c r="B5085" s="10"/>
      <c r="C5085"/>
      <c r="D5085" s="66"/>
      <c r="E5085"/>
      <c r="F5085"/>
    </row>
    <row r="5086" spans="1:6" s="343" customFormat="1" x14ac:dyDescent="0.3">
      <c r="A5086" s="154"/>
      <c r="B5086" s="10"/>
      <c r="C5086"/>
      <c r="D5086" s="66"/>
      <c r="E5086"/>
      <c r="F5086"/>
    </row>
    <row r="5087" spans="1:6" s="343" customFormat="1" x14ac:dyDescent="0.3">
      <c r="A5087" s="154"/>
      <c r="B5087" s="10"/>
      <c r="C5087"/>
      <c r="D5087" s="66"/>
      <c r="E5087"/>
      <c r="F5087"/>
    </row>
    <row r="5088" spans="1:6" s="343" customFormat="1" x14ac:dyDescent="0.3">
      <c r="A5088" s="154"/>
      <c r="B5088" s="10"/>
      <c r="C5088"/>
      <c r="D5088" s="66"/>
      <c r="E5088"/>
      <c r="F5088"/>
    </row>
    <row r="5089" spans="1:6" s="343" customFormat="1" x14ac:dyDescent="0.3">
      <c r="A5089" s="154"/>
      <c r="B5089" s="10"/>
      <c r="C5089"/>
      <c r="D5089" s="66"/>
      <c r="E5089"/>
      <c r="F5089"/>
    </row>
    <row r="5090" spans="1:6" s="343" customFormat="1" x14ac:dyDescent="0.3">
      <c r="A5090" s="154"/>
      <c r="B5090" s="10"/>
      <c r="C5090"/>
      <c r="D5090" s="66"/>
      <c r="E5090"/>
      <c r="F5090"/>
    </row>
    <row r="5091" spans="1:6" s="343" customFormat="1" x14ac:dyDescent="0.3">
      <c r="A5091" s="154"/>
      <c r="B5091" s="10"/>
      <c r="C5091"/>
      <c r="D5091" s="66"/>
      <c r="E5091"/>
      <c r="F5091"/>
    </row>
    <row r="5092" spans="1:6" s="343" customFormat="1" x14ac:dyDescent="0.3">
      <c r="A5092" s="154"/>
      <c r="B5092" s="10"/>
      <c r="C5092"/>
      <c r="D5092" s="66"/>
      <c r="E5092"/>
      <c r="F5092"/>
    </row>
    <row r="5093" spans="1:6" s="343" customFormat="1" x14ac:dyDescent="0.3">
      <c r="A5093" s="154"/>
      <c r="B5093" s="10"/>
      <c r="C5093"/>
      <c r="D5093" s="66"/>
      <c r="E5093"/>
      <c r="F5093"/>
    </row>
    <row r="5094" spans="1:6" s="343" customFormat="1" x14ac:dyDescent="0.3">
      <c r="A5094" s="154"/>
      <c r="B5094" s="10"/>
      <c r="C5094"/>
      <c r="D5094" s="66"/>
      <c r="E5094"/>
      <c r="F5094"/>
    </row>
    <row r="5095" spans="1:6" s="343" customFormat="1" x14ac:dyDescent="0.3">
      <c r="A5095" s="154"/>
      <c r="B5095" s="10"/>
      <c r="C5095"/>
      <c r="D5095" s="66"/>
      <c r="E5095"/>
      <c r="F5095"/>
    </row>
    <row r="5096" spans="1:6" s="343" customFormat="1" x14ac:dyDescent="0.3">
      <c r="A5096" s="154"/>
      <c r="B5096" s="10"/>
      <c r="C5096"/>
      <c r="D5096" s="66"/>
      <c r="E5096"/>
      <c r="F5096"/>
    </row>
    <row r="5097" spans="1:6" s="148" customFormat="1" x14ac:dyDescent="0.3">
      <c r="A5097" s="154"/>
      <c r="B5097" s="10"/>
      <c r="C5097"/>
      <c r="D5097" s="66"/>
      <c r="E5097"/>
      <c r="F5097"/>
    </row>
    <row r="5098" spans="1:6" s="148" customFormat="1" x14ac:dyDescent="0.3">
      <c r="A5098" s="154"/>
      <c r="B5098" s="10"/>
      <c r="C5098"/>
      <c r="D5098" s="66"/>
      <c r="E5098"/>
      <c r="F5098"/>
    </row>
    <row r="5099" spans="1:6" s="148" customFormat="1" x14ac:dyDescent="0.3">
      <c r="A5099" s="154"/>
      <c r="B5099" s="10"/>
      <c r="C5099"/>
      <c r="D5099" s="66"/>
      <c r="E5099"/>
      <c r="F5099"/>
    </row>
    <row r="5100" spans="1:6" s="148" customFormat="1" x14ac:dyDescent="0.3">
      <c r="A5100" s="154"/>
      <c r="B5100" s="10"/>
      <c r="C5100"/>
      <c r="D5100" s="66"/>
      <c r="E5100"/>
      <c r="F5100"/>
    </row>
    <row r="5101" spans="1:6" s="148" customFormat="1" x14ac:dyDescent="0.3">
      <c r="A5101" s="154"/>
      <c r="B5101" s="10"/>
      <c r="C5101"/>
      <c r="D5101" s="66"/>
      <c r="E5101"/>
      <c r="F5101"/>
    </row>
    <row r="5102" spans="1:6" s="343" customFormat="1" x14ac:dyDescent="0.3">
      <c r="A5102" s="154"/>
      <c r="B5102" s="10"/>
      <c r="C5102"/>
      <c r="D5102" s="66"/>
      <c r="E5102"/>
      <c r="F5102"/>
    </row>
    <row r="5103" spans="1:6" s="343" customFormat="1" ht="13.5" customHeight="1" x14ac:dyDescent="0.3">
      <c r="A5103" s="154"/>
      <c r="B5103" s="10"/>
      <c r="C5103"/>
      <c r="D5103" s="66"/>
      <c r="E5103"/>
      <c r="F5103"/>
    </row>
    <row r="5104" spans="1:6" s="343" customFormat="1" x14ac:dyDescent="0.3">
      <c r="A5104" s="154"/>
      <c r="B5104" s="10"/>
      <c r="C5104"/>
      <c r="D5104" s="66"/>
      <c r="E5104"/>
      <c r="F5104"/>
    </row>
    <row r="5105" spans="1:6" s="343" customFormat="1" ht="35.25" customHeight="1" x14ac:dyDescent="0.3">
      <c r="A5105" s="154"/>
      <c r="B5105" s="10"/>
      <c r="C5105"/>
      <c r="D5105" s="66"/>
      <c r="E5105"/>
      <c r="F5105"/>
    </row>
    <row r="5106" spans="1:6" s="343" customFormat="1" x14ac:dyDescent="0.3">
      <c r="A5106" s="154"/>
      <c r="B5106" s="10"/>
      <c r="C5106"/>
      <c r="D5106" s="66"/>
      <c r="E5106"/>
      <c r="F5106"/>
    </row>
    <row r="5107" spans="1:6" s="343" customFormat="1" ht="15" customHeight="1" x14ac:dyDescent="0.3">
      <c r="A5107" s="154"/>
      <c r="B5107" s="10"/>
      <c r="C5107"/>
      <c r="D5107" s="66"/>
      <c r="E5107"/>
      <c r="F5107"/>
    </row>
    <row r="5108" spans="1:6" s="343" customFormat="1" x14ac:dyDescent="0.3">
      <c r="A5108" s="154"/>
      <c r="B5108" s="10"/>
      <c r="C5108"/>
      <c r="D5108" s="66"/>
      <c r="E5108"/>
      <c r="F5108"/>
    </row>
    <row r="5109" spans="1:6" s="343" customFormat="1" x14ac:dyDescent="0.3">
      <c r="A5109" s="154"/>
      <c r="B5109" s="10"/>
      <c r="C5109"/>
      <c r="D5109" s="66"/>
      <c r="E5109"/>
      <c r="F5109"/>
    </row>
    <row r="5110" spans="1:6" s="343" customFormat="1" x14ac:dyDescent="0.3">
      <c r="A5110" s="154"/>
      <c r="B5110" s="10"/>
      <c r="C5110"/>
      <c r="D5110" s="66"/>
      <c r="E5110"/>
      <c r="F5110"/>
    </row>
    <row r="5111" spans="1:6" s="343" customFormat="1" x14ac:dyDescent="0.3">
      <c r="A5111" s="154"/>
      <c r="B5111" s="10"/>
      <c r="C5111"/>
      <c r="D5111" s="66"/>
      <c r="E5111"/>
      <c r="F5111"/>
    </row>
    <row r="5112" spans="1:6" s="343" customFormat="1" x14ac:dyDescent="0.3">
      <c r="A5112" s="154"/>
      <c r="B5112" s="10"/>
      <c r="C5112"/>
      <c r="D5112" s="66"/>
      <c r="E5112"/>
      <c r="F5112"/>
    </row>
    <row r="5113" spans="1:6" s="343" customFormat="1" x14ac:dyDescent="0.3">
      <c r="A5113" s="154"/>
      <c r="B5113" s="10"/>
      <c r="C5113"/>
      <c r="D5113" s="66"/>
      <c r="E5113"/>
      <c r="F5113"/>
    </row>
    <row r="5114" spans="1:6" s="343" customFormat="1" x14ac:dyDescent="0.3">
      <c r="A5114" s="154"/>
      <c r="B5114" s="10"/>
      <c r="C5114"/>
      <c r="D5114" s="66"/>
      <c r="E5114"/>
      <c r="F5114"/>
    </row>
    <row r="5115" spans="1:6" s="343" customFormat="1" x14ac:dyDescent="0.3">
      <c r="A5115" s="154"/>
      <c r="B5115" s="10"/>
      <c r="C5115"/>
      <c r="D5115" s="66"/>
      <c r="E5115"/>
      <c r="F5115"/>
    </row>
    <row r="5116" spans="1:6" s="343" customFormat="1" x14ac:dyDescent="0.3">
      <c r="A5116" s="154"/>
      <c r="B5116" s="10"/>
      <c r="C5116"/>
      <c r="D5116" s="66"/>
      <c r="E5116"/>
      <c r="F5116"/>
    </row>
    <row r="5117" spans="1:6" s="343" customFormat="1" x14ac:dyDescent="0.3">
      <c r="A5117" s="154"/>
      <c r="B5117" s="10"/>
      <c r="C5117"/>
      <c r="D5117" s="66"/>
      <c r="E5117"/>
      <c r="F5117"/>
    </row>
    <row r="5118" spans="1:6" s="343" customFormat="1" x14ac:dyDescent="0.3">
      <c r="A5118" s="154"/>
      <c r="B5118" s="10"/>
      <c r="C5118"/>
      <c r="D5118" s="66"/>
      <c r="E5118"/>
      <c r="F5118"/>
    </row>
    <row r="5119" spans="1:6" s="343" customFormat="1" x14ac:dyDescent="0.3">
      <c r="A5119" s="154"/>
      <c r="B5119" s="10"/>
      <c r="C5119"/>
      <c r="D5119" s="66"/>
      <c r="E5119"/>
      <c r="F5119"/>
    </row>
    <row r="5120" spans="1:6" s="343" customFormat="1" x14ac:dyDescent="0.3">
      <c r="A5120" s="154"/>
      <c r="B5120" s="10"/>
      <c r="C5120"/>
      <c r="D5120" s="66"/>
      <c r="E5120"/>
      <c r="F5120"/>
    </row>
    <row r="5121" spans="1:6" s="343" customFormat="1" x14ac:dyDescent="0.3">
      <c r="A5121" s="154"/>
      <c r="B5121" s="10"/>
      <c r="C5121"/>
      <c r="D5121" s="66"/>
      <c r="E5121"/>
      <c r="F5121"/>
    </row>
    <row r="5122" spans="1:6" s="343" customFormat="1" x14ac:dyDescent="0.3">
      <c r="A5122" s="154"/>
      <c r="B5122" s="10"/>
      <c r="C5122"/>
      <c r="D5122" s="66"/>
      <c r="E5122"/>
      <c r="F5122"/>
    </row>
    <row r="5123" spans="1:6" s="343" customFormat="1" x14ac:dyDescent="0.3">
      <c r="A5123" s="154"/>
      <c r="B5123" s="10"/>
      <c r="C5123"/>
      <c r="D5123" s="66"/>
      <c r="E5123"/>
      <c r="F5123"/>
    </row>
    <row r="5124" spans="1:6" s="343" customFormat="1" x14ac:dyDescent="0.3">
      <c r="A5124" s="154"/>
      <c r="B5124" s="10"/>
      <c r="C5124"/>
      <c r="D5124" s="66"/>
      <c r="E5124"/>
      <c r="F5124"/>
    </row>
    <row r="5125" spans="1:6" s="343" customFormat="1" x14ac:dyDescent="0.3">
      <c r="A5125" s="154"/>
      <c r="B5125" s="10"/>
      <c r="C5125"/>
      <c r="D5125" s="66"/>
      <c r="E5125"/>
      <c r="F5125"/>
    </row>
    <row r="5126" spans="1:6" s="343" customFormat="1" x14ac:dyDescent="0.3">
      <c r="A5126" s="154"/>
      <c r="B5126" s="10"/>
      <c r="C5126"/>
      <c r="D5126" s="66"/>
      <c r="E5126"/>
      <c r="F5126"/>
    </row>
    <row r="5127" spans="1:6" s="343" customFormat="1" x14ac:dyDescent="0.3">
      <c r="A5127" s="154"/>
      <c r="B5127" s="10"/>
      <c r="C5127"/>
      <c r="D5127" s="66"/>
      <c r="E5127"/>
      <c r="F5127"/>
    </row>
    <row r="5128" spans="1:6" s="343" customFormat="1" x14ac:dyDescent="0.3">
      <c r="A5128" s="154"/>
      <c r="B5128" s="10"/>
      <c r="C5128"/>
      <c r="D5128" s="66"/>
      <c r="E5128"/>
      <c r="F5128"/>
    </row>
    <row r="5129" spans="1:6" s="343" customFormat="1" x14ac:dyDescent="0.3">
      <c r="A5129" s="154"/>
      <c r="B5129" s="10"/>
      <c r="C5129"/>
      <c r="D5129" s="66"/>
      <c r="E5129"/>
      <c r="F5129"/>
    </row>
    <row r="5130" spans="1:6" s="343" customFormat="1" x14ac:dyDescent="0.3">
      <c r="A5130" s="154"/>
      <c r="B5130" s="10"/>
      <c r="C5130"/>
      <c r="D5130" s="66"/>
      <c r="E5130"/>
      <c r="F5130"/>
    </row>
    <row r="5131" spans="1:6" s="343" customFormat="1" x14ac:dyDescent="0.3">
      <c r="A5131" s="154"/>
      <c r="B5131" s="10"/>
      <c r="C5131"/>
      <c r="D5131" s="66"/>
      <c r="E5131"/>
      <c r="F5131"/>
    </row>
    <row r="5132" spans="1:6" s="343" customFormat="1" x14ac:dyDescent="0.3">
      <c r="A5132" s="154"/>
      <c r="B5132" s="10"/>
      <c r="C5132"/>
      <c r="D5132" s="66"/>
      <c r="E5132"/>
      <c r="F5132"/>
    </row>
    <row r="5133" spans="1:6" s="343" customFormat="1" x14ac:dyDescent="0.3">
      <c r="A5133" s="154"/>
      <c r="B5133" s="10"/>
      <c r="C5133"/>
      <c r="D5133" s="66"/>
      <c r="E5133"/>
      <c r="F5133"/>
    </row>
    <row r="5134" spans="1:6" s="343" customFormat="1" x14ac:dyDescent="0.3">
      <c r="A5134" s="154"/>
      <c r="B5134" s="10"/>
      <c r="C5134"/>
      <c r="D5134" s="66"/>
      <c r="E5134"/>
      <c r="F5134"/>
    </row>
    <row r="5135" spans="1:6" s="343" customFormat="1" x14ac:dyDescent="0.3">
      <c r="A5135" s="154"/>
      <c r="B5135" s="10"/>
      <c r="C5135"/>
      <c r="D5135" s="66"/>
      <c r="E5135"/>
      <c r="F5135"/>
    </row>
    <row r="5136" spans="1:6" s="343" customFormat="1" x14ac:dyDescent="0.3">
      <c r="A5136" s="154"/>
      <c r="B5136" s="10"/>
      <c r="C5136"/>
      <c r="D5136" s="66"/>
      <c r="E5136"/>
      <c r="F5136"/>
    </row>
    <row r="5137" spans="1:6" s="343" customFormat="1" x14ac:dyDescent="0.3">
      <c r="A5137" s="154"/>
      <c r="B5137" s="10"/>
      <c r="C5137"/>
      <c r="D5137" s="66"/>
      <c r="E5137"/>
      <c r="F5137"/>
    </row>
    <row r="5138" spans="1:6" s="343" customFormat="1" x14ac:dyDescent="0.3">
      <c r="A5138" s="154"/>
      <c r="B5138" s="10"/>
      <c r="C5138"/>
      <c r="D5138" s="66"/>
      <c r="E5138"/>
      <c r="F5138"/>
    </row>
    <row r="5139" spans="1:6" s="343" customFormat="1" x14ac:dyDescent="0.3">
      <c r="A5139" s="154"/>
      <c r="B5139" s="10"/>
      <c r="C5139"/>
      <c r="D5139" s="66"/>
      <c r="E5139"/>
      <c r="F5139"/>
    </row>
    <row r="5140" spans="1:6" s="343" customFormat="1" x14ac:dyDescent="0.3">
      <c r="A5140" s="154"/>
      <c r="B5140" s="10"/>
      <c r="C5140"/>
      <c r="D5140" s="66"/>
      <c r="E5140"/>
      <c r="F5140"/>
    </row>
    <row r="5141" spans="1:6" s="343" customFormat="1" x14ac:dyDescent="0.3">
      <c r="A5141" s="154"/>
      <c r="B5141" s="10"/>
      <c r="C5141"/>
      <c r="D5141" s="66"/>
      <c r="E5141"/>
      <c r="F5141"/>
    </row>
    <row r="5142" spans="1:6" s="148" customFormat="1" x14ac:dyDescent="0.3">
      <c r="A5142" s="154"/>
      <c r="B5142" s="10"/>
      <c r="C5142"/>
      <c r="D5142" s="66"/>
      <c r="E5142"/>
      <c r="F5142"/>
    </row>
    <row r="5143" spans="1:6" s="343" customFormat="1" x14ac:dyDescent="0.3">
      <c r="A5143" s="154"/>
      <c r="B5143" s="10"/>
      <c r="C5143"/>
      <c r="D5143" s="66"/>
      <c r="E5143"/>
      <c r="F5143"/>
    </row>
    <row r="5144" spans="1:6" s="343" customFormat="1" x14ac:dyDescent="0.3">
      <c r="A5144" s="154"/>
      <c r="B5144" s="10"/>
      <c r="C5144"/>
      <c r="D5144" s="66"/>
      <c r="E5144"/>
      <c r="F5144"/>
    </row>
    <row r="5145" spans="1:6" s="343" customFormat="1" ht="13.5" customHeight="1" x14ac:dyDescent="0.3">
      <c r="A5145" s="154"/>
      <c r="B5145" s="10"/>
      <c r="C5145"/>
      <c r="D5145" s="66"/>
      <c r="E5145"/>
      <c r="F5145"/>
    </row>
    <row r="5146" spans="1:6" s="343" customFormat="1" x14ac:dyDescent="0.3">
      <c r="A5146" s="154"/>
      <c r="B5146" s="10"/>
      <c r="C5146"/>
      <c r="D5146" s="66"/>
      <c r="E5146"/>
      <c r="F5146"/>
    </row>
    <row r="5147" spans="1:6" s="343" customFormat="1" ht="35.25" customHeight="1" x14ac:dyDescent="0.3">
      <c r="A5147" s="154"/>
      <c r="B5147" s="10"/>
      <c r="C5147"/>
      <c r="D5147" s="66"/>
      <c r="E5147"/>
      <c r="F5147"/>
    </row>
    <row r="5148" spans="1:6" s="343" customFormat="1" x14ac:dyDescent="0.3">
      <c r="A5148" s="154"/>
      <c r="B5148" s="10"/>
      <c r="C5148"/>
      <c r="D5148" s="66"/>
      <c r="E5148"/>
      <c r="F5148"/>
    </row>
    <row r="5149" spans="1:6" s="343" customFormat="1" ht="15" customHeight="1" x14ac:dyDescent="0.3">
      <c r="A5149" s="154"/>
      <c r="B5149" s="10"/>
      <c r="C5149"/>
      <c r="D5149" s="66"/>
      <c r="E5149"/>
      <c r="F5149"/>
    </row>
    <row r="5150" spans="1:6" s="343" customFormat="1" x14ac:dyDescent="0.3">
      <c r="A5150" s="154"/>
      <c r="B5150" s="10"/>
      <c r="C5150"/>
      <c r="D5150" s="66"/>
      <c r="E5150"/>
      <c r="F5150"/>
    </row>
    <row r="5151" spans="1:6" s="343" customFormat="1" x14ac:dyDescent="0.3">
      <c r="A5151" s="154"/>
      <c r="B5151" s="10"/>
      <c r="C5151"/>
      <c r="D5151" s="66"/>
      <c r="E5151"/>
      <c r="F5151"/>
    </row>
    <row r="5152" spans="1:6" s="343" customFormat="1" x14ac:dyDescent="0.3">
      <c r="A5152" s="154"/>
      <c r="B5152" s="10"/>
      <c r="C5152"/>
      <c r="D5152" s="66"/>
      <c r="E5152"/>
      <c r="F5152"/>
    </row>
    <row r="5153" spans="1:6" s="343" customFormat="1" x14ac:dyDescent="0.3">
      <c r="A5153" s="154"/>
      <c r="B5153" s="10"/>
      <c r="C5153"/>
      <c r="D5153" s="66"/>
      <c r="E5153"/>
      <c r="F5153"/>
    </row>
    <row r="5154" spans="1:6" s="343" customFormat="1" x14ac:dyDescent="0.3">
      <c r="A5154" s="154"/>
      <c r="B5154" s="10"/>
      <c r="C5154"/>
      <c r="D5154" s="66"/>
      <c r="E5154"/>
      <c r="F5154"/>
    </row>
    <row r="5155" spans="1:6" s="343" customFormat="1" x14ac:dyDescent="0.3">
      <c r="A5155" s="154"/>
      <c r="B5155" s="10"/>
      <c r="C5155"/>
      <c r="D5155" s="66"/>
      <c r="E5155"/>
      <c r="F5155"/>
    </row>
    <row r="5156" spans="1:6" s="343" customFormat="1" x14ac:dyDescent="0.3">
      <c r="A5156" s="154"/>
      <c r="B5156" s="10"/>
      <c r="C5156"/>
      <c r="D5156" s="66"/>
      <c r="E5156"/>
      <c r="F5156"/>
    </row>
    <row r="5157" spans="1:6" s="343" customFormat="1" x14ac:dyDescent="0.3">
      <c r="A5157" s="154"/>
      <c r="B5157" s="10"/>
      <c r="C5157"/>
      <c r="D5157" s="66"/>
      <c r="E5157"/>
      <c r="F5157"/>
    </row>
    <row r="5158" spans="1:6" s="343" customFormat="1" x14ac:dyDescent="0.3">
      <c r="A5158" s="154"/>
      <c r="B5158" s="10"/>
      <c r="C5158"/>
      <c r="D5158" s="66"/>
      <c r="E5158"/>
      <c r="F5158"/>
    </row>
    <row r="5159" spans="1:6" s="343" customFormat="1" x14ac:dyDescent="0.3">
      <c r="A5159" s="154"/>
      <c r="B5159" s="10"/>
      <c r="C5159"/>
      <c r="D5159" s="66"/>
      <c r="E5159"/>
      <c r="F5159"/>
    </row>
    <row r="5160" spans="1:6" s="343" customFormat="1" x14ac:dyDescent="0.3">
      <c r="A5160" s="154"/>
      <c r="B5160" s="10"/>
      <c r="C5160"/>
      <c r="D5160" s="66"/>
      <c r="E5160"/>
      <c r="F5160"/>
    </row>
    <row r="5161" spans="1:6" s="343" customFormat="1" x14ac:dyDescent="0.3">
      <c r="A5161" s="154"/>
      <c r="B5161" s="10"/>
      <c r="C5161"/>
      <c r="D5161" s="66"/>
      <c r="E5161"/>
      <c r="F5161"/>
    </row>
    <row r="5162" spans="1:6" s="343" customFormat="1" x14ac:dyDescent="0.3">
      <c r="A5162" s="154"/>
      <c r="B5162" s="10"/>
      <c r="C5162"/>
      <c r="D5162" s="66"/>
      <c r="E5162"/>
      <c r="F5162"/>
    </row>
    <row r="5163" spans="1:6" s="343" customFormat="1" x14ac:dyDescent="0.3">
      <c r="A5163" s="154"/>
      <c r="B5163" s="10"/>
      <c r="C5163"/>
      <c r="D5163" s="66"/>
      <c r="E5163"/>
      <c r="F5163"/>
    </row>
    <row r="5164" spans="1:6" s="343" customFormat="1" x14ac:dyDescent="0.3">
      <c r="A5164" s="154"/>
      <c r="B5164" s="10"/>
      <c r="C5164"/>
      <c r="D5164" s="66"/>
      <c r="E5164"/>
      <c r="F5164"/>
    </row>
    <row r="5165" spans="1:6" s="343" customFormat="1" x14ac:dyDescent="0.3">
      <c r="A5165" s="154"/>
      <c r="B5165" s="10"/>
      <c r="C5165"/>
      <c r="D5165" s="66"/>
      <c r="E5165"/>
      <c r="F5165"/>
    </row>
    <row r="5166" spans="1:6" s="343" customFormat="1" x14ac:dyDescent="0.3">
      <c r="A5166" s="154"/>
      <c r="B5166" s="10"/>
      <c r="C5166"/>
      <c r="D5166" s="66"/>
      <c r="E5166"/>
      <c r="F5166"/>
    </row>
    <row r="5167" spans="1:6" s="343" customFormat="1" ht="22.5" customHeight="1" x14ac:dyDescent="0.3">
      <c r="A5167" s="154"/>
      <c r="B5167" s="10"/>
      <c r="C5167"/>
      <c r="D5167" s="66"/>
      <c r="E5167"/>
      <c r="F5167"/>
    </row>
    <row r="5168" spans="1:6" s="343" customFormat="1" x14ac:dyDescent="0.3">
      <c r="A5168" s="154"/>
      <c r="B5168" s="10"/>
      <c r="C5168"/>
      <c r="D5168" s="66"/>
      <c r="E5168"/>
      <c r="F5168"/>
    </row>
    <row r="5169" spans="1:6" s="343" customFormat="1" x14ac:dyDescent="0.3">
      <c r="A5169" s="154"/>
      <c r="B5169" s="10"/>
      <c r="C5169"/>
      <c r="D5169" s="66"/>
      <c r="E5169"/>
      <c r="F5169"/>
    </row>
    <row r="5170" spans="1:6" s="343" customFormat="1" x14ac:dyDescent="0.3">
      <c r="A5170" s="154"/>
      <c r="B5170" s="10"/>
      <c r="C5170"/>
      <c r="D5170" s="66"/>
      <c r="E5170"/>
      <c r="F5170"/>
    </row>
    <row r="5171" spans="1:6" s="343" customFormat="1" x14ac:dyDescent="0.3">
      <c r="A5171" s="154"/>
      <c r="B5171" s="10"/>
      <c r="C5171"/>
      <c r="D5171" s="66"/>
      <c r="E5171"/>
      <c r="F5171"/>
    </row>
    <row r="5172" spans="1:6" s="343" customFormat="1" x14ac:dyDescent="0.3">
      <c r="A5172" s="154"/>
      <c r="B5172" s="10"/>
      <c r="C5172"/>
      <c r="D5172" s="66"/>
      <c r="E5172"/>
      <c r="F5172"/>
    </row>
    <row r="5173" spans="1:6" s="343" customFormat="1" x14ac:dyDescent="0.3">
      <c r="A5173" s="154"/>
      <c r="B5173" s="10"/>
      <c r="C5173"/>
      <c r="D5173" s="66"/>
      <c r="E5173"/>
      <c r="F5173"/>
    </row>
    <row r="5174" spans="1:6" s="343" customFormat="1" x14ac:dyDescent="0.3">
      <c r="A5174" s="154"/>
      <c r="B5174" s="10"/>
      <c r="C5174"/>
      <c r="D5174" s="66"/>
      <c r="E5174"/>
      <c r="F5174"/>
    </row>
    <row r="5175" spans="1:6" s="343" customFormat="1" x14ac:dyDescent="0.3">
      <c r="A5175" s="154"/>
      <c r="B5175" s="10"/>
      <c r="C5175"/>
      <c r="D5175" s="66"/>
      <c r="E5175"/>
      <c r="F5175"/>
    </row>
    <row r="5176" spans="1:6" s="343" customFormat="1" x14ac:dyDescent="0.3">
      <c r="A5176" s="154"/>
      <c r="B5176" s="10"/>
      <c r="C5176"/>
      <c r="D5176" s="66"/>
      <c r="E5176"/>
      <c r="F5176"/>
    </row>
    <row r="5177" spans="1:6" s="343" customFormat="1" x14ac:dyDescent="0.3">
      <c r="A5177" s="154"/>
      <c r="B5177" s="10"/>
      <c r="C5177"/>
      <c r="D5177" s="66"/>
      <c r="E5177"/>
      <c r="F5177"/>
    </row>
    <row r="5178" spans="1:6" s="343" customFormat="1" x14ac:dyDescent="0.3">
      <c r="A5178" s="154"/>
      <c r="B5178" s="10"/>
      <c r="C5178"/>
      <c r="D5178" s="66"/>
      <c r="E5178"/>
      <c r="F5178"/>
    </row>
    <row r="5179" spans="1:6" s="343" customFormat="1" x14ac:dyDescent="0.3">
      <c r="A5179" s="154"/>
      <c r="B5179" s="10"/>
      <c r="C5179"/>
      <c r="D5179" s="66"/>
      <c r="E5179"/>
      <c r="F5179"/>
    </row>
    <row r="5180" spans="1:6" s="343" customFormat="1" x14ac:dyDescent="0.3">
      <c r="A5180" s="154"/>
      <c r="B5180" s="10"/>
      <c r="C5180"/>
      <c r="D5180" s="66"/>
      <c r="E5180"/>
      <c r="F5180"/>
    </row>
    <row r="5181" spans="1:6" s="343" customFormat="1" x14ac:dyDescent="0.3">
      <c r="A5181" s="154"/>
      <c r="B5181" s="10"/>
      <c r="C5181"/>
      <c r="D5181" s="66"/>
      <c r="E5181"/>
      <c r="F5181"/>
    </row>
    <row r="5182" spans="1:6" s="343" customFormat="1" x14ac:dyDescent="0.3">
      <c r="A5182" s="154"/>
      <c r="B5182" s="10"/>
      <c r="C5182"/>
      <c r="D5182" s="66"/>
      <c r="E5182"/>
      <c r="F5182"/>
    </row>
    <row r="5183" spans="1:6" s="343" customFormat="1" x14ac:dyDescent="0.3">
      <c r="A5183" s="154"/>
      <c r="B5183" s="10"/>
      <c r="C5183"/>
      <c r="D5183" s="66"/>
      <c r="E5183"/>
      <c r="F5183"/>
    </row>
    <row r="5184" spans="1:6" s="343" customFormat="1" x14ac:dyDescent="0.3">
      <c r="A5184" s="154"/>
      <c r="B5184" s="10"/>
      <c r="C5184"/>
      <c r="D5184" s="66"/>
      <c r="E5184"/>
      <c r="F5184"/>
    </row>
    <row r="5185" spans="1:6" s="343" customFormat="1" x14ac:dyDescent="0.3">
      <c r="A5185" s="154"/>
      <c r="B5185" s="10"/>
      <c r="C5185"/>
      <c r="D5185" s="66"/>
      <c r="E5185"/>
      <c r="F5185"/>
    </row>
    <row r="5186" spans="1:6" s="343" customFormat="1" x14ac:dyDescent="0.3">
      <c r="A5186" s="154"/>
      <c r="B5186" s="10"/>
      <c r="C5186"/>
      <c r="D5186" s="66"/>
      <c r="E5186"/>
      <c r="F5186"/>
    </row>
    <row r="5187" spans="1:6" s="343" customFormat="1" x14ac:dyDescent="0.3">
      <c r="A5187" s="154"/>
      <c r="B5187" s="10"/>
      <c r="C5187"/>
      <c r="D5187" s="66"/>
      <c r="E5187"/>
      <c r="F5187"/>
    </row>
    <row r="5188" spans="1:6" s="343" customFormat="1" x14ac:dyDescent="0.3">
      <c r="A5188" s="154"/>
      <c r="B5188" s="10"/>
      <c r="C5188"/>
      <c r="D5188" s="66"/>
      <c r="E5188"/>
      <c r="F5188"/>
    </row>
    <row r="5189" spans="1:6" s="343" customFormat="1" x14ac:dyDescent="0.3">
      <c r="A5189" s="154"/>
      <c r="B5189" s="10"/>
      <c r="C5189"/>
      <c r="D5189" s="66"/>
      <c r="E5189"/>
      <c r="F5189"/>
    </row>
    <row r="5190" spans="1:6" s="343" customFormat="1" x14ac:dyDescent="0.3">
      <c r="A5190" s="154"/>
      <c r="B5190" s="10"/>
      <c r="C5190"/>
      <c r="D5190" s="66"/>
      <c r="E5190"/>
      <c r="F5190"/>
    </row>
    <row r="5191" spans="1:6" s="343" customFormat="1" x14ac:dyDescent="0.3">
      <c r="A5191" s="154"/>
      <c r="B5191" s="10"/>
      <c r="C5191"/>
      <c r="D5191" s="66"/>
      <c r="E5191"/>
      <c r="F5191"/>
    </row>
    <row r="5192" spans="1:6" s="343" customFormat="1" x14ac:dyDescent="0.3">
      <c r="A5192" s="154"/>
      <c r="B5192" s="10"/>
      <c r="C5192"/>
      <c r="D5192" s="66"/>
      <c r="E5192"/>
      <c r="F5192"/>
    </row>
    <row r="5193" spans="1:6" s="343" customFormat="1" x14ac:dyDescent="0.3">
      <c r="A5193" s="154"/>
      <c r="B5193" s="10"/>
      <c r="C5193"/>
      <c r="D5193" s="66"/>
      <c r="E5193"/>
      <c r="F5193"/>
    </row>
    <row r="5194" spans="1:6" s="343" customFormat="1" x14ac:dyDescent="0.3">
      <c r="A5194" s="154"/>
      <c r="B5194" s="10"/>
      <c r="C5194"/>
      <c r="D5194" s="66"/>
      <c r="E5194"/>
      <c r="F5194"/>
    </row>
    <row r="5195" spans="1:6" s="343" customFormat="1" x14ac:dyDescent="0.3">
      <c r="A5195" s="154"/>
      <c r="B5195" s="10"/>
      <c r="C5195"/>
      <c r="D5195" s="66"/>
      <c r="E5195"/>
      <c r="F5195"/>
    </row>
    <row r="5196" spans="1:6" s="343" customFormat="1" x14ac:dyDescent="0.3">
      <c r="A5196" s="154"/>
      <c r="B5196" s="10"/>
      <c r="C5196"/>
      <c r="D5196" s="66"/>
      <c r="E5196"/>
      <c r="F5196"/>
    </row>
    <row r="5197" spans="1:6" s="343" customFormat="1" x14ac:dyDescent="0.3">
      <c r="A5197" s="154"/>
      <c r="B5197" s="10"/>
      <c r="C5197"/>
      <c r="D5197" s="66"/>
      <c r="E5197"/>
      <c r="F5197"/>
    </row>
    <row r="5198" spans="1:6" s="343" customFormat="1" x14ac:dyDescent="0.3">
      <c r="A5198" s="154"/>
      <c r="B5198" s="10"/>
      <c r="C5198"/>
      <c r="D5198" s="66"/>
      <c r="E5198"/>
      <c r="F5198"/>
    </row>
    <row r="5199" spans="1:6" s="343" customFormat="1" x14ac:dyDescent="0.3">
      <c r="A5199" s="154"/>
      <c r="B5199" s="10"/>
      <c r="C5199"/>
      <c r="D5199" s="66"/>
      <c r="E5199"/>
      <c r="F5199"/>
    </row>
    <row r="5200" spans="1:6" s="343" customFormat="1" ht="12" customHeight="1" x14ac:dyDescent="0.3">
      <c r="A5200" s="154"/>
      <c r="B5200" s="10"/>
      <c r="C5200"/>
      <c r="D5200" s="66"/>
      <c r="E5200"/>
      <c r="F5200"/>
    </row>
    <row r="5201" spans="1:6" s="343" customFormat="1" x14ac:dyDescent="0.3">
      <c r="A5201" s="154"/>
      <c r="B5201" s="10"/>
      <c r="C5201"/>
      <c r="D5201" s="66"/>
      <c r="E5201"/>
      <c r="F5201"/>
    </row>
    <row r="5202" spans="1:6" s="343" customFormat="1" x14ac:dyDescent="0.3">
      <c r="A5202" s="154"/>
      <c r="B5202" s="10"/>
      <c r="C5202"/>
      <c r="D5202" s="66"/>
      <c r="E5202"/>
      <c r="F5202"/>
    </row>
    <row r="5203" spans="1:6" s="343" customFormat="1" x14ac:dyDescent="0.3">
      <c r="A5203" s="154"/>
      <c r="B5203" s="10"/>
      <c r="C5203"/>
      <c r="D5203" s="66"/>
      <c r="E5203"/>
      <c r="F5203"/>
    </row>
    <row r="5204" spans="1:6" s="343" customFormat="1" x14ac:dyDescent="0.3">
      <c r="A5204" s="154"/>
      <c r="B5204" s="10"/>
      <c r="C5204"/>
      <c r="D5204" s="66"/>
      <c r="E5204"/>
      <c r="F5204"/>
    </row>
    <row r="5205" spans="1:6" s="343" customFormat="1" x14ac:dyDescent="0.3">
      <c r="A5205" s="154"/>
      <c r="B5205" s="10"/>
      <c r="C5205"/>
      <c r="D5205" s="66"/>
      <c r="E5205"/>
      <c r="F5205"/>
    </row>
    <row r="5206" spans="1:6" s="343" customFormat="1" x14ac:dyDescent="0.3">
      <c r="A5206" s="154"/>
      <c r="B5206" s="10"/>
      <c r="C5206"/>
      <c r="D5206" s="66"/>
      <c r="E5206"/>
      <c r="F5206"/>
    </row>
    <row r="5207" spans="1:6" s="343" customFormat="1" x14ac:dyDescent="0.3">
      <c r="A5207" s="154"/>
      <c r="B5207" s="10"/>
      <c r="C5207"/>
      <c r="D5207" s="66"/>
      <c r="E5207"/>
      <c r="F5207"/>
    </row>
    <row r="5208" spans="1:6" s="343" customFormat="1" x14ac:dyDescent="0.3">
      <c r="A5208" s="154"/>
      <c r="B5208" s="10"/>
      <c r="C5208"/>
      <c r="D5208" s="66"/>
      <c r="E5208"/>
      <c r="F5208"/>
    </row>
    <row r="5209" spans="1:6" s="343" customFormat="1" x14ac:dyDescent="0.3">
      <c r="A5209" s="154"/>
      <c r="B5209" s="10"/>
      <c r="C5209"/>
      <c r="D5209" s="66"/>
      <c r="E5209"/>
      <c r="F5209"/>
    </row>
    <row r="5210" spans="1:6" s="343" customFormat="1" x14ac:dyDescent="0.3">
      <c r="A5210" s="154"/>
      <c r="B5210" s="10"/>
      <c r="C5210"/>
      <c r="D5210" s="66"/>
      <c r="E5210"/>
      <c r="F5210"/>
    </row>
    <row r="5211" spans="1:6" s="343" customFormat="1" x14ac:dyDescent="0.3">
      <c r="A5211" s="154"/>
      <c r="B5211" s="10"/>
      <c r="C5211"/>
      <c r="D5211" s="66"/>
      <c r="E5211"/>
      <c r="F5211"/>
    </row>
    <row r="5212" spans="1:6" s="343" customFormat="1" x14ac:dyDescent="0.3">
      <c r="A5212" s="154"/>
      <c r="B5212" s="10"/>
      <c r="C5212"/>
      <c r="D5212" s="66"/>
      <c r="E5212"/>
      <c r="F5212"/>
    </row>
    <row r="5213" spans="1:6" s="343" customFormat="1" x14ac:dyDescent="0.3">
      <c r="A5213" s="154"/>
      <c r="B5213" s="10"/>
      <c r="C5213"/>
      <c r="D5213" s="66"/>
      <c r="E5213"/>
      <c r="F5213"/>
    </row>
    <row r="5214" spans="1:6" s="343" customFormat="1" x14ac:dyDescent="0.3">
      <c r="A5214" s="154"/>
      <c r="B5214" s="10"/>
      <c r="C5214"/>
      <c r="D5214" s="66"/>
      <c r="E5214"/>
      <c r="F5214"/>
    </row>
    <row r="5215" spans="1:6" s="343" customFormat="1" x14ac:dyDescent="0.3">
      <c r="A5215" s="154"/>
      <c r="B5215" s="10"/>
      <c r="C5215"/>
      <c r="D5215" s="66"/>
      <c r="E5215"/>
      <c r="F5215"/>
    </row>
    <row r="5216" spans="1:6" s="343" customFormat="1" x14ac:dyDescent="0.3">
      <c r="A5216" s="154"/>
      <c r="B5216" s="10"/>
      <c r="C5216"/>
      <c r="D5216" s="66"/>
      <c r="E5216"/>
      <c r="F5216"/>
    </row>
    <row r="5217" spans="1:6" s="343" customFormat="1" x14ac:dyDescent="0.3">
      <c r="A5217" s="154"/>
      <c r="B5217" s="10"/>
      <c r="C5217"/>
      <c r="D5217" s="66"/>
      <c r="E5217"/>
      <c r="F5217"/>
    </row>
    <row r="5218" spans="1:6" s="343" customFormat="1" x14ac:dyDescent="0.3">
      <c r="A5218" s="154"/>
      <c r="B5218" s="10"/>
      <c r="C5218"/>
      <c r="D5218" s="66"/>
      <c r="E5218"/>
      <c r="F5218"/>
    </row>
    <row r="5219" spans="1:6" s="343" customFormat="1" x14ac:dyDescent="0.3">
      <c r="A5219" s="154"/>
      <c r="B5219" s="10"/>
      <c r="C5219"/>
      <c r="D5219" s="66"/>
      <c r="E5219"/>
      <c r="F5219"/>
    </row>
    <row r="5220" spans="1:6" s="343" customFormat="1" x14ac:dyDescent="0.3">
      <c r="A5220" s="154"/>
      <c r="B5220" s="10"/>
      <c r="C5220"/>
      <c r="D5220" s="66"/>
      <c r="E5220"/>
      <c r="F5220"/>
    </row>
    <row r="5221" spans="1:6" s="343" customFormat="1" x14ac:dyDescent="0.3">
      <c r="A5221" s="154"/>
      <c r="B5221" s="10"/>
      <c r="C5221"/>
      <c r="D5221" s="66"/>
      <c r="E5221"/>
      <c r="F5221"/>
    </row>
    <row r="5222" spans="1:6" s="343" customFormat="1" x14ac:dyDescent="0.3">
      <c r="A5222" s="154"/>
      <c r="B5222" s="10"/>
      <c r="C5222"/>
      <c r="D5222" s="66"/>
      <c r="E5222"/>
      <c r="F5222"/>
    </row>
    <row r="5223" spans="1:6" s="343" customFormat="1" x14ac:dyDescent="0.3">
      <c r="A5223" s="154"/>
      <c r="B5223" s="10"/>
      <c r="C5223"/>
      <c r="D5223" s="66"/>
      <c r="E5223"/>
      <c r="F5223"/>
    </row>
    <row r="5224" spans="1:6" s="343" customFormat="1" x14ac:dyDescent="0.3">
      <c r="A5224" s="154"/>
      <c r="B5224" s="10"/>
      <c r="C5224"/>
      <c r="D5224" s="66"/>
      <c r="E5224"/>
      <c r="F5224"/>
    </row>
    <row r="5225" spans="1:6" s="343" customFormat="1" x14ac:dyDescent="0.3">
      <c r="A5225" s="154"/>
      <c r="B5225" s="10"/>
      <c r="C5225"/>
      <c r="D5225" s="66"/>
      <c r="E5225"/>
      <c r="F5225"/>
    </row>
    <row r="5226" spans="1:6" s="343" customFormat="1" x14ac:dyDescent="0.3">
      <c r="A5226" s="154"/>
      <c r="B5226" s="10"/>
      <c r="C5226"/>
      <c r="D5226" s="66"/>
      <c r="E5226"/>
      <c r="F5226"/>
    </row>
    <row r="5227" spans="1:6" s="343" customFormat="1" x14ac:dyDescent="0.3">
      <c r="A5227" s="154"/>
      <c r="B5227" s="10"/>
      <c r="C5227"/>
      <c r="D5227" s="66"/>
      <c r="E5227"/>
      <c r="F5227"/>
    </row>
    <row r="5228" spans="1:6" s="343" customFormat="1" x14ac:dyDescent="0.3">
      <c r="A5228" s="154"/>
      <c r="B5228" s="10"/>
      <c r="C5228"/>
      <c r="D5228" s="66"/>
      <c r="E5228"/>
      <c r="F5228"/>
    </row>
    <row r="5229" spans="1:6" s="343" customFormat="1" x14ac:dyDescent="0.3">
      <c r="A5229" s="154"/>
      <c r="B5229" s="10"/>
      <c r="C5229"/>
      <c r="D5229" s="66"/>
      <c r="E5229"/>
      <c r="F5229"/>
    </row>
    <row r="5230" spans="1:6" s="343" customFormat="1" x14ac:dyDescent="0.3">
      <c r="A5230" s="154"/>
      <c r="B5230" s="10"/>
      <c r="C5230"/>
      <c r="D5230" s="66"/>
      <c r="E5230"/>
      <c r="F5230"/>
    </row>
    <row r="5231" spans="1:6" s="343" customFormat="1" x14ac:dyDescent="0.3">
      <c r="A5231" s="154"/>
      <c r="B5231" s="10"/>
      <c r="C5231"/>
      <c r="D5231" s="66"/>
      <c r="E5231"/>
      <c r="F5231"/>
    </row>
    <row r="5232" spans="1:6" s="343" customFormat="1" x14ac:dyDescent="0.3">
      <c r="A5232" s="154"/>
      <c r="B5232" s="10"/>
      <c r="C5232"/>
      <c r="D5232" s="66"/>
      <c r="E5232"/>
      <c r="F5232"/>
    </row>
    <row r="5233" spans="1:6" s="343" customFormat="1" x14ac:dyDescent="0.3">
      <c r="A5233" s="154"/>
      <c r="B5233" s="10"/>
      <c r="C5233"/>
      <c r="D5233" s="66"/>
      <c r="E5233"/>
      <c r="F5233"/>
    </row>
    <row r="5234" spans="1:6" s="343" customFormat="1" x14ac:dyDescent="0.3">
      <c r="A5234" s="154"/>
      <c r="B5234" s="10"/>
      <c r="C5234"/>
      <c r="D5234" s="66"/>
      <c r="E5234"/>
      <c r="F5234"/>
    </row>
    <row r="5235" spans="1:6" s="343" customFormat="1" x14ac:dyDescent="0.3">
      <c r="A5235" s="154"/>
      <c r="B5235" s="10"/>
      <c r="C5235"/>
      <c r="D5235" s="66"/>
      <c r="E5235"/>
      <c r="F5235"/>
    </row>
    <row r="5236" spans="1:6" s="343" customFormat="1" x14ac:dyDescent="0.3">
      <c r="A5236" s="154"/>
      <c r="B5236" s="10"/>
      <c r="C5236"/>
      <c r="D5236" s="66"/>
      <c r="E5236"/>
      <c r="F5236"/>
    </row>
    <row r="5237" spans="1:6" s="343" customFormat="1" x14ac:dyDescent="0.3">
      <c r="A5237" s="154"/>
      <c r="B5237" s="10"/>
      <c r="C5237"/>
      <c r="D5237" s="66"/>
      <c r="E5237"/>
      <c r="F5237"/>
    </row>
    <row r="5238" spans="1:6" s="343" customFormat="1" x14ac:dyDescent="0.3">
      <c r="A5238" s="154"/>
      <c r="B5238" s="10"/>
      <c r="C5238"/>
      <c r="D5238" s="66"/>
      <c r="E5238"/>
      <c r="F5238"/>
    </row>
    <row r="5239" spans="1:6" s="343" customFormat="1" x14ac:dyDescent="0.3">
      <c r="A5239" s="154"/>
      <c r="B5239" s="10"/>
      <c r="C5239"/>
      <c r="D5239" s="66"/>
      <c r="E5239"/>
      <c r="F5239"/>
    </row>
    <row r="5240" spans="1:6" s="343" customFormat="1" x14ac:dyDescent="0.3">
      <c r="A5240" s="154"/>
      <c r="B5240" s="10"/>
      <c r="C5240"/>
      <c r="D5240" s="66"/>
      <c r="E5240"/>
      <c r="F5240"/>
    </row>
    <row r="5241" spans="1:6" s="343" customFormat="1" x14ac:dyDescent="0.3">
      <c r="A5241" s="154"/>
      <c r="B5241" s="10"/>
      <c r="C5241"/>
      <c r="D5241" s="66"/>
      <c r="E5241"/>
      <c r="F5241"/>
    </row>
    <row r="5242" spans="1:6" s="343" customFormat="1" x14ac:dyDescent="0.3">
      <c r="A5242" s="154"/>
      <c r="B5242" s="10"/>
      <c r="C5242"/>
      <c r="D5242" s="66"/>
      <c r="E5242"/>
      <c r="F5242"/>
    </row>
    <row r="5243" spans="1:6" s="343" customFormat="1" x14ac:dyDescent="0.3">
      <c r="A5243" s="154"/>
      <c r="B5243" s="10"/>
      <c r="C5243"/>
      <c r="D5243" s="66"/>
      <c r="E5243"/>
      <c r="F5243"/>
    </row>
    <row r="5244" spans="1:6" s="343" customFormat="1" x14ac:dyDescent="0.3">
      <c r="A5244" s="154"/>
      <c r="B5244" s="10"/>
      <c r="C5244"/>
      <c r="D5244" s="66"/>
      <c r="E5244"/>
      <c r="F5244"/>
    </row>
    <row r="5245" spans="1:6" s="343" customFormat="1" x14ac:dyDescent="0.3">
      <c r="A5245" s="154"/>
      <c r="B5245" s="10"/>
      <c r="C5245"/>
      <c r="D5245" s="66"/>
      <c r="E5245"/>
      <c r="F5245"/>
    </row>
    <row r="5246" spans="1:6" s="343" customFormat="1" x14ac:dyDescent="0.3">
      <c r="A5246" s="154"/>
      <c r="B5246" s="10"/>
      <c r="C5246"/>
      <c r="D5246" s="66"/>
      <c r="E5246"/>
      <c r="F5246"/>
    </row>
    <row r="5247" spans="1:6" s="343" customFormat="1" x14ac:dyDescent="0.3">
      <c r="A5247" s="154"/>
      <c r="B5247" s="10"/>
      <c r="C5247"/>
      <c r="D5247" s="66"/>
      <c r="E5247"/>
      <c r="F5247"/>
    </row>
    <row r="5248" spans="1:6" s="343" customFormat="1" x14ac:dyDescent="0.3">
      <c r="A5248" s="154"/>
      <c r="B5248" s="10"/>
      <c r="C5248"/>
      <c r="D5248" s="66"/>
      <c r="E5248"/>
      <c r="F5248"/>
    </row>
    <row r="5249" spans="1:6" s="343" customFormat="1" x14ac:dyDescent="0.3">
      <c r="A5249" s="154"/>
      <c r="B5249" s="10"/>
      <c r="C5249"/>
      <c r="D5249" s="66"/>
      <c r="E5249"/>
      <c r="F5249"/>
    </row>
    <row r="5250" spans="1:6" s="343" customFormat="1" x14ac:dyDescent="0.3">
      <c r="A5250" s="154"/>
      <c r="B5250" s="10"/>
      <c r="C5250"/>
      <c r="D5250" s="66"/>
      <c r="E5250"/>
      <c r="F5250"/>
    </row>
    <row r="5251" spans="1:6" s="343" customFormat="1" x14ac:dyDescent="0.3">
      <c r="A5251" s="154"/>
      <c r="B5251" s="10"/>
      <c r="C5251"/>
      <c r="D5251" s="66"/>
      <c r="E5251"/>
      <c r="F5251"/>
    </row>
    <row r="5252" spans="1:6" s="343" customFormat="1" x14ac:dyDescent="0.3">
      <c r="A5252" s="154"/>
      <c r="B5252" s="10"/>
      <c r="C5252"/>
      <c r="D5252" s="66"/>
      <c r="E5252"/>
      <c r="F5252"/>
    </row>
    <row r="5253" spans="1:6" s="343" customFormat="1" x14ac:dyDescent="0.3">
      <c r="A5253" s="154"/>
      <c r="B5253" s="10"/>
      <c r="C5253"/>
      <c r="D5253" s="66"/>
      <c r="E5253"/>
      <c r="F5253"/>
    </row>
    <row r="5254" spans="1:6" s="343" customFormat="1" x14ac:dyDescent="0.3">
      <c r="A5254" s="154"/>
      <c r="B5254" s="10"/>
      <c r="C5254"/>
      <c r="D5254" s="66"/>
      <c r="E5254"/>
      <c r="F5254"/>
    </row>
    <row r="5255" spans="1:6" s="343" customFormat="1" x14ac:dyDescent="0.3">
      <c r="A5255" s="154"/>
      <c r="B5255" s="10"/>
      <c r="C5255"/>
      <c r="D5255" s="66"/>
      <c r="E5255"/>
      <c r="F5255"/>
    </row>
    <row r="5256" spans="1:6" s="343" customFormat="1" x14ac:dyDescent="0.3">
      <c r="A5256" s="154"/>
      <c r="B5256" s="10"/>
      <c r="C5256"/>
      <c r="D5256" s="66"/>
      <c r="E5256"/>
      <c r="F5256"/>
    </row>
    <row r="5257" spans="1:6" s="343" customFormat="1" x14ac:dyDescent="0.3">
      <c r="A5257" s="154"/>
      <c r="B5257" s="10"/>
      <c r="C5257"/>
      <c r="D5257" s="66"/>
      <c r="E5257"/>
      <c r="F5257"/>
    </row>
    <row r="5258" spans="1:6" s="343" customFormat="1" x14ac:dyDescent="0.3">
      <c r="A5258" s="154"/>
      <c r="B5258" s="10"/>
      <c r="C5258"/>
      <c r="D5258" s="66"/>
      <c r="E5258"/>
      <c r="F5258"/>
    </row>
    <row r="5259" spans="1:6" s="343" customFormat="1" x14ac:dyDescent="0.3">
      <c r="A5259" s="154"/>
      <c r="B5259" s="10"/>
      <c r="C5259"/>
      <c r="D5259" s="66"/>
      <c r="E5259"/>
      <c r="F5259"/>
    </row>
    <row r="5260" spans="1:6" s="343" customFormat="1" x14ac:dyDescent="0.3">
      <c r="A5260" s="154"/>
      <c r="B5260" s="10"/>
      <c r="C5260"/>
      <c r="D5260" s="66"/>
      <c r="E5260"/>
      <c r="F5260"/>
    </row>
    <row r="5261" spans="1:6" s="343" customFormat="1" x14ac:dyDescent="0.3">
      <c r="A5261" s="154"/>
      <c r="B5261" s="10"/>
      <c r="C5261"/>
      <c r="D5261" s="66"/>
      <c r="E5261"/>
      <c r="F5261"/>
    </row>
    <row r="5262" spans="1:6" s="343" customFormat="1" x14ac:dyDescent="0.3">
      <c r="A5262" s="154"/>
      <c r="B5262" s="10"/>
      <c r="C5262"/>
      <c r="D5262" s="66"/>
      <c r="E5262"/>
      <c r="F5262"/>
    </row>
    <row r="5263" spans="1:6" s="343" customFormat="1" x14ac:dyDescent="0.3">
      <c r="A5263" s="154"/>
      <c r="B5263" s="10"/>
      <c r="C5263"/>
      <c r="D5263" s="66"/>
      <c r="E5263"/>
      <c r="F5263"/>
    </row>
    <row r="5264" spans="1:6" s="343" customFormat="1" x14ac:dyDescent="0.3">
      <c r="A5264" s="154"/>
      <c r="B5264" s="10"/>
      <c r="C5264"/>
      <c r="D5264" s="66"/>
      <c r="E5264"/>
      <c r="F5264"/>
    </row>
    <row r="5265" spans="1:6" s="343" customFormat="1" x14ac:dyDescent="0.3">
      <c r="A5265" s="154"/>
      <c r="B5265" s="10"/>
      <c r="C5265"/>
      <c r="D5265" s="66"/>
      <c r="E5265"/>
      <c r="F5265"/>
    </row>
    <row r="5266" spans="1:6" s="343" customFormat="1" x14ac:dyDescent="0.3">
      <c r="A5266" s="154"/>
      <c r="B5266" s="10"/>
      <c r="C5266"/>
      <c r="D5266" s="66"/>
      <c r="E5266"/>
      <c r="F5266"/>
    </row>
    <row r="5267" spans="1:6" s="343" customFormat="1" x14ac:dyDescent="0.3">
      <c r="A5267" s="154"/>
      <c r="B5267" s="10"/>
      <c r="C5267"/>
      <c r="D5267" s="66"/>
      <c r="E5267"/>
      <c r="F5267"/>
    </row>
    <row r="5268" spans="1:6" s="343" customFormat="1" x14ac:dyDescent="0.3">
      <c r="A5268" s="154"/>
      <c r="B5268" s="10"/>
      <c r="C5268"/>
      <c r="D5268" s="66"/>
      <c r="E5268"/>
      <c r="F5268"/>
    </row>
    <row r="5269" spans="1:6" s="148" customFormat="1" x14ac:dyDescent="0.3">
      <c r="A5269" s="154"/>
      <c r="B5269" s="10"/>
      <c r="C5269"/>
      <c r="D5269" s="66"/>
      <c r="E5269"/>
      <c r="F5269"/>
    </row>
    <row r="5270" spans="1:6" s="148" customFormat="1" x14ac:dyDescent="0.3">
      <c r="A5270" s="154"/>
      <c r="B5270" s="10"/>
      <c r="C5270"/>
      <c r="D5270" s="66"/>
      <c r="E5270"/>
      <c r="F5270"/>
    </row>
    <row r="5271" spans="1:6" s="148" customFormat="1" x14ac:dyDescent="0.3">
      <c r="A5271" s="154"/>
      <c r="B5271" s="10"/>
      <c r="C5271"/>
      <c r="D5271" s="66"/>
      <c r="E5271"/>
      <c r="F5271"/>
    </row>
    <row r="5272" spans="1:6" ht="21.75" customHeight="1" x14ac:dyDescent="0.3"/>
    <row r="5274" spans="1:6" ht="15" customHeight="1" x14ac:dyDescent="0.3"/>
    <row r="5277" spans="1:6" s="148" customFormat="1" x14ac:dyDescent="0.3">
      <c r="A5277" s="154"/>
      <c r="B5277" s="10"/>
      <c r="C5277"/>
      <c r="D5277" s="66"/>
      <c r="E5277"/>
      <c r="F5277"/>
    </row>
    <row r="5278" spans="1:6" s="148" customFormat="1" x14ac:dyDescent="0.3">
      <c r="A5278" s="154"/>
      <c r="B5278" s="10"/>
      <c r="C5278"/>
      <c r="D5278" s="66"/>
      <c r="E5278"/>
      <c r="F5278"/>
    </row>
    <row r="5279" spans="1:6" s="148" customFormat="1" x14ac:dyDescent="0.3">
      <c r="A5279" s="154"/>
      <c r="B5279" s="10"/>
      <c r="C5279"/>
      <c r="D5279" s="66"/>
      <c r="E5279"/>
      <c r="F5279"/>
    </row>
    <row r="5280" spans="1:6" s="148" customFormat="1" ht="29.25" customHeight="1" x14ac:dyDescent="0.3">
      <c r="A5280" s="154"/>
      <c r="B5280" s="10"/>
      <c r="C5280"/>
      <c r="D5280" s="66"/>
      <c r="E5280"/>
      <c r="F5280"/>
    </row>
    <row r="5281" spans="1:6" s="148" customFormat="1" x14ac:dyDescent="0.3">
      <c r="A5281" s="154"/>
      <c r="B5281" s="10"/>
      <c r="C5281"/>
      <c r="D5281" s="66"/>
      <c r="E5281"/>
      <c r="F5281"/>
    </row>
    <row r="5282" spans="1:6" s="148" customFormat="1" ht="12" customHeight="1" x14ac:dyDescent="0.3">
      <c r="A5282" s="154"/>
      <c r="B5282" s="10"/>
      <c r="C5282"/>
      <c r="D5282" s="66"/>
      <c r="E5282"/>
      <c r="F5282"/>
    </row>
    <row r="5283" spans="1:6" s="148" customFormat="1" ht="12" customHeight="1" x14ac:dyDescent="0.3">
      <c r="A5283" s="154"/>
      <c r="B5283" s="10"/>
      <c r="C5283"/>
      <c r="D5283" s="66"/>
      <c r="E5283"/>
      <c r="F5283"/>
    </row>
    <row r="5284" spans="1:6" s="343" customFormat="1" x14ac:dyDescent="0.3">
      <c r="A5284" s="154"/>
      <c r="B5284" s="10"/>
      <c r="C5284"/>
      <c r="D5284" s="66"/>
      <c r="E5284"/>
      <c r="F5284"/>
    </row>
    <row r="5285" spans="1:6" s="343" customFormat="1" x14ac:dyDescent="0.3">
      <c r="A5285" s="154"/>
      <c r="B5285" s="10"/>
      <c r="C5285"/>
      <c r="D5285" s="66"/>
      <c r="E5285"/>
      <c r="F5285"/>
    </row>
    <row r="5286" spans="1:6" s="343" customFormat="1" ht="13.5" customHeight="1" x14ac:dyDescent="0.3">
      <c r="A5286" s="154"/>
      <c r="B5286" s="10"/>
      <c r="C5286"/>
      <c r="D5286" s="66"/>
      <c r="E5286"/>
      <c r="F5286"/>
    </row>
    <row r="5287" spans="1:6" s="343" customFormat="1" x14ac:dyDescent="0.3">
      <c r="A5287" s="154"/>
      <c r="B5287" s="10"/>
      <c r="C5287"/>
      <c r="D5287" s="66"/>
      <c r="E5287"/>
      <c r="F5287"/>
    </row>
    <row r="5288" spans="1:6" s="343" customFormat="1" ht="35.25" customHeight="1" x14ac:dyDescent="0.3">
      <c r="A5288" s="154"/>
      <c r="B5288" s="10"/>
      <c r="C5288"/>
      <c r="D5288" s="66"/>
      <c r="E5288"/>
      <c r="F5288"/>
    </row>
    <row r="5289" spans="1:6" s="343" customFormat="1" x14ac:dyDescent="0.3">
      <c r="A5289" s="154"/>
      <c r="B5289" s="10"/>
      <c r="C5289"/>
      <c r="D5289" s="66"/>
      <c r="E5289"/>
      <c r="F5289"/>
    </row>
    <row r="5290" spans="1:6" s="343" customFormat="1" ht="15" customHeight="1" x14ac:dyDescent="0.3">
      <c r="A5290" s="154"/>
      <c r="B5290" s="10"/>
      <c r="C5290"/>
      <c r="D5290" s="66"/>
      <c r="E5290"/>
      <c r="F5290"/>
    </row>
    <row r="5291" spans="1:6" s="343" customFormat="1" x14ac:dyDescent="0.3">
      <c r="A5291" s="154"/>
      <c r="B5291" s="10"/>
      <c r="C5291"/>
      <c r="D5291" s="66"/>
      <c r="E5291"/>
      <c r="F5291"/>
    </row>
    <row r="5292" spans="1:6" s="343" customFormat="1" x14ac:dyDescent="0.3">
      <c r="A5292" s="154"/>
      <c r="B5292" s="10"/>
      <c r="C5292"/>
      <c r="D5292" s="66"/>
      <c r="E5292"/>
      <c r="F5292"/>
    </row>
    <row r="5293" spans="1:6" s="343" customFormat="1" x14ac:dyDescent="0.3">
      <c r="A5293" s="154"/>
      <c r="B5293" s="10"/>
      <c r="C5293"/>
      <c r="D5293" s="66"/>
      <c r="E5293"/>
      <c r="F5293"/>
    </row>
    <row r="5294" spans="1:6" s="343" customFormat="1" x14ac:dyDescent="0.3">
      <c r="A5294" s="154"/>
      <c r="B5294" s="10"/>
      <c r="C5294"/>
      <c r="D5294" s="66"/>
      <c r="E5294"/>
      <c r="F5294"/>
    </row>
    <row r="5295" spans="1:6" s="343" customFormat="1" x14ac:dyDescent="0.3">
      <c r="A5295" s="154"/>
      <c r="B5295" s="10"/>
      <c r="C5295"/>
      <c r="D5295" s="66"/>
      <c r="E5295"/>
      <c r="F5295"/>
    </row>
    <row r="5296" spans="1:6" s="343" customFormat="1" x14ac:dyDescent="0.3">
      <c r="A5296" s="154"/>
      <c r="B5296" s="10"/>
      <c r="C5296"/>
      <c r="D5296" s="66"/>
      <c r="E5296"/>
      <c r="F5296"/>
    </row>
    <row r="5297" spans="1:6" s="343" customFormat="1" x14ac:dyDescent="0.3">
      <c r="A5297" s="154"/>
      <c r="B5297" s="10"/>
      <c r="C5297"/>
      <c r="D5297" s="66"/>
      <c r="E5297"/>
      <c r="F5297"/>
    </row>
    <row r="5298" spans="1:6" s="343" customFormat="1" x14ac:dyDescent="0.3">
      <c r="A5298" s="154"/>
      <c r="B5298" s="10"/>
      <c r="C5298"/>
      <c r="D5298" s="66"/>
      <c r="E5298"/>
      <c r="F5298"/>
    </row>
    <row r="5299" spans="1:6" s="343" customFormat="1" x14ac:dyDescent="0.3">
      <c r="A5299" s="154"/>
      <c r="B5299" s="10"/>
      <c r="C5299"/>
      <c r="D5299" s="66"/>
      <c r="E5299"/>
      <c r="F5299"/>
    </row>
    <row r="5300" spans="1:6" s="343" customFormat="1" x14ac:dyDescent="0.3">
      <c r="A5300" s="154"/>
      <c r="B5300" s="10"/>
      <c r="C5300"/>
      <c r="D5300" s="66"/>
      <c r="E5300"/>
      <c r="F5300"/>
    </row>
    <row r="5301" spans="1:6" s="343" customFormat="1" x14ac:dyDescent="0.3">
      <c r="A5301" s="154"/>
      <c r="B5301" s="10"/>
      <c r="C5301"/>
      <c r="D5301" s="66"/>
      <c r="E5301"/>
      <c r="F5301"/>
    </row>
    <row r="5302" spans="1:6" s="343" customFormat="1" x14ac:dyDescent="0.3">
      <c r="A5302" s="154"/>
      <c r="B5302" s="10"/>
      <c r="C5302"/>
      <c r="D5302" s="66"/>
      <c r="E5302"/>
      <c r="F5302"/>
    </row>
    <row r="5303" spans="1:6" s="343" customFormat="1" x14ac:dyDescent="0.3">
      <c r="A5303" s="154"/>
      <c r="B5303" s="10"/>
      <c r="C5303"/>
      <c r="D5303" s="66"/>
      <c r="E5303"/>
      <c r="F5303"/>
    </row>
    <row r="5304" spans="1:6" s="343" customFormat="1" x14ac:dyDescent="0.3">
      <c r="A5304" s="154"/>
      <c r="B5304" s="10"/>
      <c r="C5304"/>
      <c r="D5304" s="66"/>
      <c r="E5304"/>
      <c r="F5304"/>
    </row>
    <row r="5305" spans="1:6" s="343" customFormat="1" x14ac:dyDescent="0.3">
      <c r="A5305" s="154"/>
      <c r="B5305" s="10"/>
      <c r="C5305"/>
      <c r="D5305" s="66"/>
      <c r="E5305"/>
      <c r="F5305"/>
    </row>
    <row r="5306" spans="1:6" s="343" customFormat="1" x14ac:dyDescent="0.3">
      <c r="A5306" s="154"/>
      <c r="B5306" s="10"/>
      <c r="C5306"/>
      <c r="D5306" s="66"/>
      <c r="E5306"/>
      <c r="F5306"/>
    </row>
    <row r="5307" spans="1:6" s="343" customFormat="1" x14ac:dyDescent="0.3">
      <c r="A5307" s="154"/>
      <c r="B5307" s="10"/>
      <c r="C5307"/>
      <c r="D5307" s="66"/>
      <c r="E5307"/>
      <c r="F5307"/>
    </row>
    <row r="5308" spans="1:6" s="343" customFormat="1" x14ac:dyDescent="0.3">
      <c r="A5308" s="154"/>
      <c r="B5308" s="10"/>
      <c r="C5308"/>
      <c r="D5308" s="66"/>
      <c r="E5308"/>
      <c r="F5308"/>
    </row>
    <row r="5309" spans="1:6" s="343" customFormat="1" x14ac:dyDescent="0.3">
      <c r="A5309" s="154"/>
      <c r="B5309" s="10"/>
      <c r="C5309"/>
      <c r="D5309" s="66"/>
      <c r="E5309"/>
      <c r="F5309"/>
    </row>
    <row r="5310" spans="1:6" s="343" customFormat="1" x14ac:dyDescent="0.3">
      <c r="A5310" s="154"/>
      <c r="B5310" s="10"/>
      <c r="C5310"/>
      <c r="D5310" s="66"/>
      <c r="E5310"/>
      <c r="F5310"/>
    </row>
    <row r="5311" spans="1:6" s="343" customFormat="1" x14ac:dyDescent="0.3">
      <c r="A5311" s="154"/>
      <c r="B5311" s="10"/>
      <c r="C5311"/>
      <c r="D5311" s="66"/>
      <c r="E5311"/>
      <c r="F5311"/>
    </row>
    <row r="5312" spans="1:6" s="343" customFormat="1" x14ac:dyDescent="0.3">
      <c r="A5312" s="154"/>
      <c r="B5312" s="10"/>
      <c r="C5312"/>
      <c r="D5312" s="66"/>
      <c r="E5312"/>
      <c r="F5312"/>
    </row>
    <row r="5313" spans="1:6" s="343" customFormat="1" x14ac:dyDescent="0.3">
      <c r="A5313" s="154"/>
      <c r="B5313" s="10"/>
      <c r="C5313"/>
      <c r="D5313" s="66"/>
      <c r="E5313"/>
      <c r="F5313"/>
    </row>
    <row r="5314" spans="1:6" s="343" customFormat="1" x14ac:dyDescent="0.3">
      <c r="A5314" s="154"/>
      <c r="B5314" s="10"/>
      <c r="C5314"/>
      <c r="D5314" s="66"/>
      <c r="E5314"/>
      <c r="F5314"/>
    </row>
    <row r="5315" spans="1:6" s="343" customFormat="1" x14ac:dyDescent="0.3">
      <c r="A5315" s="154"/>
      <c r="B5315" s="10"/>
      <c r="C5315"/>
      <c r="D5315" s="66"/>
      <c r="E5315"/>
      <c r="F5315"/>
    </row>
    <row r="5316" spans="1:6" s="343" customFormat="1" x14ac:dyDescent="0.3">
      <c r="A5316" s="154"/>
      <c r="B5316" s="10"/>
      <c r="C5316"/>
      <c r="D5316" s="66"/>
      <c r="E5316"/>
      <c r="F5316"/>
    </row>
    <row r="5317" spans="1:6" s="343" customFormat="1" x14ac:dyDescent="0.3">
      <c r="A5317" s="154"/>
      <c r="B5317" s="10"/>
      <c r="C5317"/>
      <c r="D5317" s="66"/>
      <c r="E5317"/>
      <c r="F5317"/>
    </row>
    <row r="5318" spans="1:6" s="343" customFormat="1" ht="12" customHeight="1" x14ac:dyDescent="0.3">
      <c r="A5318" s="154"/>
      <c r="B5318" s="10"/>
      <c r="C5318"/>
      <c r="D5318" s="66"/>
      <c r="E5318"/>
      <c r="F5318"/>
    </row>
    <row r="5319" spans="1:6" s="343" customFormat="1" x14ac:dyDescent="0.3">
      <c r="A5319" s="154"/>
      <c r="B5319" s="10"/>
      <c r="C5319"/>
      <c r="D5319" s="66"/>
      <c r="E5319"/>
      <c r="F5319"/>
    </row>
    <row r="5320" spans="1:6" s="343" customFormat="1" x14ac:dyDescent="0.3">
      <c r="A5320" s="154"/>
      <c r="B5320" s="10"/>
      <c r="C5320"/>
      <c r="D5320" s="66"/>
      <c r="E5320"/>
      <c r="F5320"/>
    </row>
    <row r="5321" spans="1:6" s="343" customFormat="1" x14ac:dyDescent="0.3">
      <c r="A5321" s="154"/>
      <c r="B5321" s="10"/>
      <c r="C5321"/>
      <c r="D5321" s="66"/>
      <c r="E5321"/>
      <c r="F5321"/>
    </row>
    <row r="5322" spans="1:6" s="343" customFormat="1" x14ac:dyDescent="0.3">
      <c r="A5322" s="154"/>
      <c r="B5322" s="10"/>
      <c r="C5322"/>
      <c r="D5322" s="66"/>
      <c r="E5322"/>
      <c r="F5322"/>
    </row>
    <row r="5323" spans="1:6" s="343" customFormat="1" x14ac:dyDescent="0.3">
      <c r="A5323" s="154"/>
      <c r="B5323" s="10"/>
      <c r="C5323"/>
      <c r="D5323" s="66"/>
      <c r="E5323"/>
      <c r="F5323"/>
    </row>
    <row r="5324" spans="1:6" s="343" customFormat="1" x14ac:dyDescent="0.3">
      <c r="A5324" s="154"/>
      <c r="B5324" s="10"/>
      <c r="C5324"/>
      <c r="D5324" s="66"/>
      <c r="E5324"/>
      <c r="F5324"/>
    </row>
    <row r="5325" spans="1:6" s="343" customFormat="1" x14ac:dyDescent="0.3">
      <c r="A5325" s="154"/>
      <c r="B5325" s="10"/>
      <c r="C5325"/>
      <c r="D5325" s="66"/>
      <c r="E5325"/>
      <c r="F5325"/>
    </row>
    <row r="5326" spans="1:6" s="343" customFormat="1" x14ac:dyDescent="0.3">
      <c r="A5326" s="154"/>
      <c r="B5326" s="10"/>
      <c r="C5326"/>
      <c r="D5326" s="66"/>
      <c r="E5326"/>
      <c r="F5326"/>
    </row>
    <row r="5327" spans="1:6" s="343" customFormat="1" x14ac:dyDescent="0.3">
      <c r="A5327" s="154"/>
      <c r="B5327" s="10"/>
      <c r="C5327"/>
      <c r="D5327" s="66"/>
      <c r="E5327"/>
      <c r="F5327"/>
    </row>
    <row r="5328" spans="1:6" s="343" customFormat="1" x14ac:dyDescent="0.3">
      <c r="A5328" s="154"/>
      <c r="B5328" s="10"/>
      <c r="C5328"/>
      <c r="D5328" s="66"/>
      <c r="E5328"/>
      <c r="F5328"/>
    </row>
    <row r="5329" spans="1:6" s="343" customFormat="1" x14ac:dyDescent="0.3">
      <c r="A5329" s="154"/>
      <c r="B5329" s="10"/>
      <c r="C5329"/>
      <c r="D5329" s="66"/>
      <c r="E5329"/>
      <c r="F5329"/>
    </row>
    <row r="5330" spans="1:6" s="343" customFormat="1" x14ac:dyDescent="0.3">
      <c r="A5330" s="154"/>
      <c r="B5330" s="10"/>
      <c r="C5330"/>
      <c r="D5330" s="66"/>
      <c r="E5330"/>
      <c r="F5330"/>
    </row>
    <row r="5331" spans="1:6" s="343" customFormat="1" x14ac:dyDescent="0.3">
      <c r="A5331" s="154"/>
      <c r="B5331" s="10"/>
      <c r="C5331"/>
      <c r="D5331" s="66"/>
      <c r="E5331"/>
      <c r="F5331"/>
    </row>
    <row r="5332" spans="1:6" s="343" customFormat="1" x14ac:dyDescent="0.3">
      <c r="A5332" s="154"/>
      <c r="B5332" s="10"/>
      <c r="C5332"/>
      <c r="D5332" s="66"/>
      <c r="E5332"/>
      <c r="F5332"/>
    </row>
    <row r="5333" spans="1:6" s="343" customFormat="1" x14ac:dyDescent="0.3">
      <c r="A5333" s="154"/>
      <c r="B5333" s="10"/>
      <c r="C5333"/>
      <c r="D5333" s="66"/>
      <c r="E5333"/>
      <c r="F5333"/>
    </row>
    <row r="5334" spans="1:6" s="343" customFormat="1" x14ac:dyDescent="0.3">
      <c r="A5334" s="154"/>
      <c r="B5334" s="10"/>
      <c r="C5334"/>
      <c r="D5334" s="66"/>
      <c r="E5334"/>
      <c r="F5334"/>
    </row>
    <row r="5335" spans="1:6" s="343" customFormat="1" x14ac:dyDescent="0.3">
      <c r="A5335" s="154"/>
      <c r="B5335" s="10"/>
      <c r="C5335"/>
      <c r="D5335" s="66"/>
      <c r="E5335"/>
      <c r="F5335"/>
    </row>
    <row r="5336" spans="1:6" s="343" customFormat="1" x14ac:dyDescent="0.3">
      <c r="A5336" s="154"/>
      <c r="B5336" s="10"/>
      <c r="C5336"/>
      <c r="D5336" s="66"/>
      <c r="E5336"/>
      <c r="F5336"/>
    </row>
    <row r="5337" spans="1:6" s="343" customFormat="1" x14ac:dyDescent="0.3">
      <c r="A5337" s="154"/>
      <c r="B5337" s="10"/>
      <c r="C5337"/>
      <c r="D5337" s="66"/>
      <c r="E5337"/>
      <c r="F5337"/>
    </row>
    <row r="5338" spans="1:6" s="343" customFormat="1" x14ac:dyDescent="0.3">
      <c r="A5338" s="154"/>
      <c r="B5338" s="10"/>
      <c r="C5338"/>
      <c r="D5338" s="66"/>
      <c r="E5338"/>
      <c r="F5338"/>
    </row>
    <row r="5339" spans="1:6" s="343" customFormat="1" x14ac:dyDescent="0.3">
      <c r="A5339" s="154"/>
      <c r="B5339" s="10"/>
      <c r="C5339"/>
      <c r="D5339" s="66"/>
      <c r="E5339"/>
      <c r="F5339"/>
    </row>
    <row r="5340" spans="1:6" s="343" customFormat="1" x14ac:dyDescent="0.3">
      <c r="A5340" s="154"/>
      <c r="B5340" s="10"/>
      <c r="C5340"/>
      <c r="D5340" s="66"/>
      <c r="E5340"/>
      <c r="F5340"/>
    </row>
    <row r="5341" spans="1:6" s="343" customFormat="1" x14ac:dyDescent="0.3">
      <c r="A5341" s="154"/>
      <c r="B5341" s="10"/>
      <c r="C5341"/>
      <c r="D5341" s="66"/>
      <c r="E5341"/>
      <c r="F5341"/>
    </row>
    <row r="5342" spans="1:6" s="343" customFormat="1" x14ac:dyDescent="0.3">
      <c r="A5342" s="154"/>
      <c r="B5342" s="10"/>
      <c r="C5342"/>
      <c r="D5342" s="66"/>
      <c r="E5342"/>
      <c r="F5342"/>
    </row>
    <row r="5343" spans="1:6" s="343" customFormat="1" x14ac:dyDescent="0.3">
      <c r="A5343" s="154"/>
      <c r="B5343" s="10"/>
      <c r="C5343"/>
      <c r="D5343" s="66"/>
      <c r="E5343"/>
      <c r="F5343"/>
    </row>
    <row r="5344" spans="1:6" s="343" customFormat="1" x14ac:dyDescent="0.3">
      <c r="A5344" s="154"/>
      <c r="B5344" s="10"/>
      <c r="C5344"/>
      <c r="D5344" s="66"/>
      <c r="E5344"/>
      <c r="F5344"/>
    </row>
    <row r="5345" spans="1:6" s="343" customFormat="1" x14ac:dyDescent="0.3">
      <c r="A5345" s="154"/>
      <c r="B5345" s="10"/>
      <c r="C5345"/>
      <c r="D5345" s="66"/>
      <c r="E5345"/>
      <c r="F5345"/>
    </row>
    <row r="5346" spans="1:6" s="343" customFormat="1" x14ac:dyDescent="0.3">
      <c r="A5346" s="154"/>
      <c r="B5346" s="10"/>
      <c r="C5346"/>
      <c r="D5346" s="66"/>
      <c r="E5346"/>
      <c r="F5346"/>
    </row>
    <row r="5347" spans="1:6" s="343" customFormat="1" x14ac:dyDescent="0.3">
      <c r="A5347" s="154"/>
      <c r="B5347" s="10"/>
      <c r="C5347"/>
      <c r="D5347" s="66"/>
      <c r="E5347"/>
      <c r="F5347"/>
    </row>
    <row r="5348" spans="1:6" s="343" customFormat="1" x14ac:dyDescent="0.3">
      <c r="A5348" s="154"/>
      <c r="B5348" s="10"/>
      <c r="C5348"/>
      <c r="D5348" s="66"/>
      <c r="E5348"/>
      <c r="F5348"/>
    </row>
    <row r="5349" spans="1:6" s="343" customFormat="1" x14ac:dyDescent="0.3">
      <c r="A5349" s="154"/>
      <c r="B5349" s="10"/>
      <c r="C5349"/>
      <c r="D5349" s="66"/>
      <c r="E5349"/>
      <c r="F5349"/>
    </row>
    <row r="5350" spans="1:6" s="343" customFormat="1" x14ac:dyDescent="0.3">
      <c r="A5350" s="154"/>
      <c r="B5350" s="10"/>
      <c r="C5350"/>
      <c r="D5350" s="66"/>
      <c r="E5350"/>
      <c r="F5350"/>
    </row>
    <row r="5351" spans="1:6" s="343" customFormat="1" x14ac:dyDescent="0.3">
      <c r="A5351" s="154"/>
      <c r="B5351" s="10"/>
      <c r="C5351"/>
      <c r="D5351" s="66"/>
      <c r="E5351"/>
      <c r="F5351"/>
    </row>
    <row r="5352" spans="1:6" s="343" customFormat="1" x14ac:dyDescent="0.3">
      <c r="A5352" s="154"/>
      <c r="B5352" s="10"/>
      <c r="C5352"/>
      <c r="D5352" s="66"/>
      <c r="E5352"/>
      <c r="F5352"/>
    </row>
    <row r="5353" spans="1:6" s="343" customFormat="1" x14ac:dyDescent="0.3">
      <c r="A5353" s="154"/>
      <c r="B5353" s="10"/>
      <c r="C5353"/>
      <c r="D5353" s="66"/>
      <c r="E5353"/>
      <c r="F5353"/>
    </row>
    <row r="5354" spans="1:6" s="343" customFormat="1" x14ac:dyDescent="0.3">
      <c r="A5354" s="154"/>
      <c r="B5354" s="10"/>
      <c r="C5354"/>
      <c r="D5354" s="66"/>
      <c r="E5354"/>
      <c r="F5354"/>
    </row>
    <row r="5355" spans="1:6" s="343" customFormat="1" x14ac:dyDescent="0.3">
      <c r="A5355" s="154"/>
      <c r="B5355" s="10"/>
      <c r="C5355"/>
      <c r="D5355" s="66"/>
      <c r="E5355"/>
      <c r="F5355"/>
    </row>
    <row r="5356" spans="1:6" s="343" customFormat="1" x14ac:dyDescent="0.3">
      <c r="A5356" s="154"/>
      <c r="B5356" s="10"/>
      <c r="C5356"/>
      <c r="D5356" s="66"/>
      <c r="E5356"/>
      <c r="F5356"/>
    </row>
    <row r="5357" spans="1:6" s="343" customFormat="1" x14ac:dyDescent="0.3">
      <c r="A5357" s="154"/>
      <c r="B5357" s="10"/>
      <c r="C5357"/>
      <c r="D5357" s="66"/>
      <c r="E5357"/>
      <c r="F5357"/>
    </row>
    <row r="5358" spans="1:6" s="343" customFormat="1" x14ac:dyDescent="0.3">
      <c r="A5358" s="154"/>
      <c r="B5358" s="10"/>
      <c r="C5358"/>
      <c r="D5358" s="66"/>
      <c r="E5358"/>
      <c r="F5358"/>
    </row>
    <row r="5359" spans="1:6" s="343" customFormat="1" x14ac:dyDescent="0.3">
      <c r="A5359" s="154"/>
      <c r="B5359" s="10"/>
      <c r="C5359"/>
      <c r="D5359" s="66"/>
      <c r="E5359"/>
      <c r="F5359"/>
    </row>
    <row r="5360" spans="1:6" s="343" customFormat="1" x14ac:dyDescent="0.3">
      <c r="A5360" s="154"/>
      <c r="B5360" s="10"/>
      <c r="C5360"/>
      <c r="D5360" s="66"/>
      <c r="E5360"/>
      <c r="F5360"/>
    </row>
    <row r="5361" spans="1:6" s="343" customFormat="1" x14ac:dyDescent="0.3">
      <c r="A5361" s="154"/>
      <c r="B5361" s="10"/>
      <c r="C5361"/>
      <c r="D5361" s="66"/>
      <c r="E5361"/>
      <c r="F5361"/>
    </row>
    <row r="5362" spans="1:6" s="343" customFormat="1" x14ac:dyDescent="0.3">
      <c r="A5362" s="154"/>
      <c r="B5362" s="10"/>
      <c r="C5362"/>
      <c r="D5362" s="66"/>
      <c r="E5362"/>
      <c r="F5362"/>
    </row>
    <row r="5363" spans="1:6" s="343" customFormat="1" x14ac:dyDescent="0.3">
      <c r="A5363" s="154"/>
      <c r="B5363" s="10"/>
      <c r="C5363"/>
      <c r="D5363" s="66"/>
      <c r="E5363"/>
      <c r="F5363"/>
    </row>
    <row r="5364" spans="1:6" s="343" customFormat="1" x14ac:dyDescent="0.3">
      <c r="A5364" s="154"/>
      <c r="B5364" s="10"/>
      <c r="C5364"/>
      <c r="D5364" s="66"/>
      <c r="E5364"/>
      <c r="F5364"/>
    </row>
    <row r="5365" spans="1:6" s="343" customFormat="1" x14ac:dyDescent="0.3">
      <c r="A5365" s="154"/>
      <c r="B5365" s="10"/>
      <c r="C5365"/>
      <c r="D5365" s="66"/>
      <c r="E5365"/>
      <c r="F5365"/>
    </row>
    <row r="5366" spans="1:6" s="343" customFormat="1" x14ac:dyDescent="0.3">
      <c r="A5366" s="154"/>
      <c r="B5366" s="10"/>
      <c r="C5366"/>
      <c r="D5366" s="66"/>
      <c r="E5366"/>
      <c r="F5366"/>
    </row>
    <row r="5367" spans="1:6" s="343" customFormat="1" x14ac:dyDescent="0.3">
      <c r="A5367" s="154"/>
      <c r="B5367" s="10"/>
      <c r="C5367"/>
      <c r="D5367" s="66"/>
      <c r="E5367"/>
      <c r="F5367"/>
    </row>
    <row r="5368" spans="1:6" s="343" customFormat="1" x14ac:dyDescent="0.3">
      <c r="A5368" s="154"/>
      <c r="B5368" s="10"/>
      <c r="C5368"/>
      <c r="D5368" s="66"/>
      <c r="E5368"/>
      <c r="F5368"/>
    </row>
    <row r="5369" spans="1:6" s="343" customFormat="1" x14ac:dyDescent="0.3">
      <c r="A5369" s="154"/>
      <c r="B5369" s="10"/>
      <c r="C5369"/>
      <c r="D5369" s="66"/>
      <c r="E5369"/>
      <c r="F5369"/>
    </row>
    <row r="5370" spans="1:6" s="343" customFormat="1" x14ac:dyDescent="0.3">
      <c r="A5370" s="154"/>
      <c r="B5370" s="10"/>
      <c r="C5370"/>
      <c r="D5370" s="66"/>
      <c r="E5370"/>
      <c r="F5370"/>
    </row>
    <row r="5371" spans="1:6" s="148" customFormat="1" x14ac:dyDescent="0.3">
      <c r="A5371" s="154"/>
      <c r="B5371" s="10"/>
      <c r="C5371"/>
      <c r="D5371" s="66"/>
      <c r="E5371"/>
      <c r="F5371"/>
    </row>
    <row r="5372" spans="1:6" s="148" customFormat="1" x14ac:dyDescent="0.3">
      <c r="A5372" s="154"/>
      <c r="B5372" s="10"/>
      <c r="C5372"/>
      <c r="D5372" s="66"/>
      <c r="E5372"/>
      <c r="F5372"/>
    </row>
    <row r="5373" spans="1:6" s="343" customFormat="1" x14ac:dyDescent="0.3">
      <c r="A5373" s="154"/>
      <c r="B5373" s="10"/>
      <c r="C5373"/>
      <c r="D5373" s="66"/>
      <c r="E5373"/>
      <c r="F5373"/>
    </row>
    <row r="5374" spans="1:6" s="343" customFormat="1" x14ac:dyDescent="0.3">
      <c r="A5374" s="154"/>
      <c r="B5374" s="10"/>
      <c r="C5374"/>
      <c r="D5374" s="66"/>
      <c r="E5374"/>
      <c r="F5374"/>
    </row>
    <row r="5375" spans="1:6" s="343" customFormat="1" x14ac:dyDescent="0.3">
      <c r="A5375" s="154"/>
      <c r="B5375" s="10"/>
      <c r="C5375"/>
      <c r="D5375" s="66"/>
      <c r="E5375"/>
      <c r="F5375"/>
    </row>
    <row r="5376" spans="1:6" s="343" customFormat="1" ht="21.75" customHeight="1" x14ac:dyDescent="0.3">
      <c r="A5376" s="154"/>
      <c r="B5376" s="10"/>
      <c r="C5376"/>
      <c r="D5376" s="66"/>
      <c r="E5376"/>
      <c r="F5376"/>
    </row>
    <row r="5377" spans="1:6" s="343" customFormat="1" x14ac:dyDescent="0.3">
      <c r="A5377" s="154"/>
      <c r="B5377" s="10"/>
      <c r="C5377"/>
      <c r="D5377" s="66"/>
      <c r="E5377"/>
      <c r="F5377"/>
    </row>
    <row r="5378" spans="1:6" s="343" customFormat="1" ht="15" customHeight="1" x14ac:dyDescent="0.3">
      <c r="A5378" s="154"/>
      <c r="B5378" s="10"/>
      <c r="C5378"/>
      <c r="D5378" s="66"/>
      <c r="E5378"/>
      <c r="F5378"/>
    </row>
    <row r="5379" spans="1:6" s="343" customFormat="1" x14ac:dyDescent="0.3">
      <c r="A5379" s="154"/>
      <c r="B5379" s="10"/>
      <c r="C5379"/>
      <c r="D5379" s="66"/>
      <c r="E5379"/>
      <c r="F5379"/>
    </row>
    <row r="5380" spans="1:6" s="343" customFormat="1" x14ac:dyDescent="0.3">
      <c r="A5380" s="154"/>
      <c r="B5380" s="10"/>
      <c r="C5380"/>
      <c r="D5380" s="66"/>
      <c r="E5380"/>
      <c r="F5380"/>
    </row>
    <row r="5381" spans="1:6" s="343" customFormat="1" x14ac:dyDescent="0.3">
      <c r="A5381" s="154"/>
      <c r="B5381" s="10"/>
      <c r="C5381"/>
      <c r="D5381" s="66"/>
      <c r="E5381"/>
      <c r="F5381"/>
    </row>
    <row r="5382" spans="1:6" s="343" customFormat="1" x14ac:dyDescent="0.3">
      <c r="A5382" s="154"/>
      <c r="B5382" s="10"/>
      <c r="C5382"/>
      <c r="D5382" s="66"/>
      <c r="E5382"/>
      <c r="F5382"/>
    </row>
    <row r="5383" spans="1:6" s="343" customFormat="1" ht="29.25" customHeight="1" x14ac:dyDescent="0.3">
      <c r="A5383" s="154"/>
      <c r="B5383" s="10"/>
      <c r="C5383"/>
      <c r="D5383" s="66"/>
      <c r="E5383"/>
      <c r="F5383"/>
    </row>
    <row r="5384" spans="1:6" s="148" customFormat="1" x14ac:dyDescent="0.3">
      <c r="A5384" s="154"/>
      <c r="B5384" s="10"/>
      <c r="C5384"/>
      <c r="D5384" s="66"/>
      <c r="E5384"/>
      <c r="F5384"/>
    </row>
    <row r="5385" spans="1:6" s="148" customFormat="1" x14ac:dyDescent="0.3">
      <c r="A5385" s="154"/>
      <c r="B5385" s="10"/>
      <c r="C5385"/>
      <c r="D5385" s="66"/>
      <c r="E5385"/>
      <c r="F5385"/>
    </row>
    <row r="5386" spans="1:6" s="343" customFormat="1" x14ac:dyDescent="0.3">
      <c r="A5386" s="154"/>
      <c r="B5386" s="10"/>
      <c r="C5386"/>
      <c r="D5386" s="66"/>
      <c r="E5386"/>
      <c r="F5386"/>
    </row>
    <row r="5387" spans="1:6" s="343" customFormat="1" ht="13.5" customHeight="1" x14ac:dyDescent="0.3">
      <c r="A5387" s="154"/>
      <c r="B5387" s="10"/>
      <c r="C5387"/>
      <c r="D5387" s="66"/>
      <c r="E5387"/>
      <c r="F5387"/>
    </row>
    <row r="5388" spans="1:6" s="343" customFormat="1" x14ac:dyDescent="0.3">
      <c r="A5388" s="154"/>
      <c r="B5388" s="10"/>
      <c r="C5388"/>
      <c r="D5388" s="66"/>
      <c r="E5388"/>
      <c r="F5388"/>
    </row>
    <row r="5389" spans="1:6" s="343" customFormat="1" ht="35.25" customHeight="1" x14ac:dyDescent="0.3">
      <c r="A5389" s="154"/>
      <c r="B5389" s="10"/>
      <c r="C5389"/>
      <c r="D5389" s="66"/>
      <c r="E5389"/>
      <c r="F5389"/>
    </row>
    <row r="5390" spans="1:6" s="343" customFormat="1" x14ac:dyDescent="0.3">
      <c r="A5390" s="154"/>
      <c r="B5390" s="10"/>
      <c r="C5390"/>
      <c r="D5390" s="66"/>
      <c r="E5390"/>
      <c r="F5390"/>
    </row>
    <row r="5391" spans="1:6" s="343" customFormat="1" ht="15" customHeight="1" x14ac:dyDescent="0.3">
      <c r="A5391" s="154"/>
      <c r="B5391" s="10"/>
      <c r="C5391"/>
      <c r="D5391" s="66"/>
      <c r="E5391"/>
      <c r="F5391"/>
    </row>
    <row r="5392" spans="1:6" s="343" customFormat="1" x14ac:dyDescent="0.3">
      <c r="A5392" s="154"/>
      <c r="B5392" s="10"/>
      <c r="C5392"/>
      <c r="D5392" s="66"/>
      <c r="E5392"/>
      <c r="F5392"/>
    </row>
    <row r="5393" spans="1:6" s="343" customFormat="1" x14ac:dyDescent="0.3">
      <c r="A5393" s="154"/>
      <c r="B5393" s="10"/>
      <c r="C5393"/>
      <c r="D5393" s="66"/>
      <c r="E5393"/>
      <c r="F5393"/>
    </row>
    <row r="5394" spans="1:6" s="343" customFormat="1" x14ac:dyDescent="0.3">
      <c r="A5394" s="154"/>
      <c r="B5394" s="10"/>
      <c r="C5394"/>
      <c r="D5394" s="66"/>
      <c r="E5394"/>
      <c r="F5394"/>
    </row>
    <row r="5395" spans="1:6" s="343" customFormat="1" x14ac:dyDescent="0.3">
      <c r="A5395" s="154"/>
      <c r="B5395" s="10"/>
      <c r="C5395"/>
      <c r="D5395" s="66"/>
      <c r="E5395"/>
      <c r="F5395"/>
    </row>
    <row r="5396" spans="1:6" s="343" customFormat="1" x14ac:dyDescent="0.3">
      <c r="A5396" s="154"/>
      <c r="B5396" s="10"/>
      <c r="C5396"/>
      <c r="D5396" s="66"/>
      <c r="E5396"/>
      <c r="F5396"/>
    </row>
    <row r="5397" spans="1:6" s="343" customFormat="1" x14ac:dyDescent="0.3">
      <c r="A5397" s="154"/>
      <c r="B5397" s="10"/>
      <c r="C5397"/>
      <c r="D5397" s="66"/>
      <c r="E5397"/>
      <c r="F5397"/>
    </row>
    <row r="5398" spans="1:6" s="343" customFormat="1" x14ac:dyDescent="0.3">
      <c r="A5398" s="154"/>
      <c r="B5398" s="10"/>
      <c r="C5398"/>
      <c r="D5398" s="66"/>
      <c r="E5398"/>
      <c r="F5398"/>
    </row>
    <row r="5399" spans="1:6" s="343" customFormat="1" x14ac:dyDescent="0.3">
      <c r="A5399" s="154"/>
      <c r="B5399" s="10"/>
      <c r="C5399"/>
      <c r="D5399" s="66"/>
      <c r="E5399"/>
      <c r="F5399"/>
    </row>
    <row r="5400" spans="1:6" s="343" customFormat="1" x14ac:dyDescent="0.3">
      <c r="A5400" s="154"/>
      <c r="B5400" s="10"/>
      <c r="C5400"/>
      <c r="D5400" s="66"/>
      <c r="E5400"/>
      <c r="F5400"/>
    </row>
    <row r="5401" spans="1:6" s="343" customFormat="1" x14ac:dyDescent="0.3">
      <c r="A5401" s="154"/>
      <c r="B5401" s="10"/>
      <c r="C5401"/>
      <c r="D5401" s="66"/>
      <c r="E5401"/>
      <c r="F5401"/>
    </row>
    <row r="5402" spans="1:6" s="343" customFormat="1" x14ac:dyDescent="0.3">
      <c r="A5402" s="154"/>
      <c r="B5402" s="10"/>
      <c r="C5402"/>
      <c r="D5402" s="66"/>
      <c r="E5402"/>
      <c r="F5402"/>
    </row>
    <row r="5403" spans="1:6" s="343" customFormat="1" x14ac:dyDescent="0.3">
      <c r="A5403" s="154"/>
      <c r="B5403" s="10"/>
      <c r="C5403"/>
      <c r="D5403" s="66"/>
      <c r="E5403"/>
      <c r="F5403"/>
    </row>
    <row r="5404" spans="1:6" s="343" customFormat="1" x14ac:dyDescent="0.3">
      <c r="A5404" s="154"/>
      <c r="B5404" s="10"/>
      <c r="C5404"/>
      <c r="D5404" s="66"/>
      <c r="E5404"/>
      <c r="F5404"/>
    </row>
    <row r="5405" spans="1:6" s="343" customFormat="1" x14ac:dyDescent="0.3">
      <c r="A5405" s="154"/>
      <c r="B5405" s="10"/>
      <c r="C5405"/>
      <c r="D5405" s="66"/>
      <c r="E5405"/>
      <c r="F5405"/>
    </row>
    <row r="5406" spans="1:6" s="343" customFormat="1" x14ac:dyDescent="0.3">
      <c r="A5406" s="154"/>
      <c r="B5406" s="10"/>
      <c r="C5406"/>
      <c r="D5406" s="66"/>
      <c r="E5406"/>
      <c r="F5406"/>
    </row>
    <row r="5407" spans="1:6" s="343" customFormat="1" x14ac:dyDescent="0.3">
      <c r="A5407" s="154"/>
      <c r="B5407" s="10"/>
      <c r="C5407"/>
      <c r="D5407" s="66"/>
      <c r="E5407"/>
      <c r="F5407"/>
    </row>
    <row r="5408" spans="1:6" s="343" customFormat="1" x14ac:dyDescent="0.3">
      <c r="A5408" s="154"/>
      <c r="B5408" s="10"/>
      <c r="C5408"/>
      <c r="D5408" s="66"/>
      <c r="E5408"/>
      <c r="F5408"/>
    </row>
    <row r="5409" spans="1:6" s="343" customFormat="1" x14ac:dyDescent="0.3">
      <c r="A5409" s="154"/>
      <c r="B5409" s="10"/>
      <c r="C5409"/>
      <c r="D5409" s="66"/>
      <c r="E5409"/>
      <c r="F5409"/>
    </row>
    <row r="5410" spans="1:6" s="343" customFormat="1" x14ac:dyDescent="0.3">
      <c r="A5410" s="154"/>
      <c r="B5410" s="10"/>
      <c r="C5410"/>
      <c r="D5410" s="66"/>
      <c r="E5410"/>
      <c r="F5410"/>
    </row>
    <row r="5411" spans="1:6" s="343" customFormat="1" x14ac:dyDescent="0.3">
      <c r="A5411" s="154"/>
      <c r="B5411" s="10"/>
      <c r="C5411"/>
      <c r="D5411" s="66"/>
      <c r="E5411"/>
      <c r="F5411"/>
    </row>
    <row r="5412" spans="1:6" s="343" customFormat="1" x14ac:dyDescent="0.3">
      <c r="A5412" s="154"/>
      <c r="B5412" s="10"/>
      <c r="C5412"/>
      <c r="D5412" s="66"/>
      <c r="E5412"/>
      <c r="F5412"/>
    </row>
    <row r="5413" spans="1:6" s="343" customFormat="1" x14ac:dyDescent="0.3">
      <c r="A5413" s="154"/>
      <c r="B5413" s="10"/>
      <c r="C5413"/>
      <c r="D5413" s="66"/>
      <c r="E5413"/>
      <c r="F5413"/>
    </row>
    <row r="5414" spans="1:6" s="343" customFormat="1" x14ac:dyDescent="0.3">
      <c r="A5414" s="154"/>
      <c r="B5414" s="10"/>
      <c r="C5414"/>
      <c r="D5414" s="66"/>
      <c r="E5414"/>
      <c r="F5414"/>
    </row>
    <row r="5415" spans="1:6" s="343" customFormat="1" ht="12" customHeight="1" x14ac:dyDescent="0.3">
      <c r="A5415" s="154"/>
      <c r="B5415" s="10"/>
      <c r="C5415"/>
      <c r="D5415" s="66"/>
      <c r="E5415"/>
      <c r="F5415"/>
    </row>
    <row r="5416" spans="1:6" s="343" customFormat="1" x14ac:dyDescent="0.3">
      <c r="A5416" s="154"/>
      <c r="B5416" s="10"/>
      <c r="C5416"/>
      <c r="D5416" s="66"/>
      <c r="E5416"/>
      <c r="F5416"/>
    </row>
    <row r="5417" spans="1:6" s="343" customFormat="1" x14ac:dyDescent="0.3">
      <c r="A5417" s="154"/>
      <c r="B5417" s="10"/>
      <c r="C5417"/>
      <c r="D5417" s="66"/>
      <c r="E5417"/>
      <c r="F5417"/>
    </row>
    <row r="5418" spans="1:6" s="343" customFormat="1" x14ac:dyDescent="0.3">
      <c r="A5418" s="154"/>
      <c r="B5418" s="10"/>
      <c r="C5418"/>
      <c r="D5418" s="66"/>
      <c r="E5418"/>
      <c r="F5418"/>
    </row>
    <row r="5419" spans="1:6" s="343" customFormat="1" x14ac:dyDescent="0.3">
      <c r="A5419" s="154"/>
      <c r="B5419" s="10"/>
      <c r="C5419"/>
      <c r="D5419" s="66"/>
      <c r="E5419"/>
      <c r="F5419"/>
    </row>
    <row r="5420" spans="1:6" s="343" customFormat="1" x14ac:dyDescent="0.3">
      <c r="A5420" s="154"/>
      <c r="B5420" s="10"/>
      <c r="C5420"/>
      <c r="D5420" s="66"/>
      <c r="E5420"/>
      <c r="F5420"/>
    </row>
    <row r="5421" spans="1:6" s="343" customFormat="1" x14ac:dyDescent="0.3">
      <c r="A5421" s="154"/>
      <c r="B5421" s="10"/>
      <c r="C5421"/>
      <c r="D5421" s="66"/>
      <c r="E5421"/>
      <c r="F5421"/>
    </row>
    <row r="5422" spans="1:6" s="343" customFormat="1" x14ac:dyDescent="0.3">
      <c r="A5422" s="154"/>
      <c r="B5422" s="10"/>
      <c r="C5422"/>
      <c r="D5422" s="66"/>
      <c r="E5422"/>
      <c r="F5422"/>
    </row>
    <row r="5423" spans="1:6" s="343" customFormat="1" x14ac:dyDescent="0.3">
      <c r="A5423" s="154"/>
      <c r="B5423" s="10"/>
      <c r="C5423"/>
      <c r="D5423" s="66"/>
      <c r="E5423"/>
      <c r="F5423"/>
    </row>
    <row r="5424" spans="1:6" s="343" customFormat="1" x14ac:dyDescent="0.3">
      <c r="A5424" s="154"/>
      <c r="B5424" s="10"/>
      <c r="C5424"/>
      <c r="D5424" s="66"/>
      <c r="E5424"/>
      <c r="F5424"/>
    </row>
    <row r="5425" spans="1:6" s="343" customFormat="1" x14ac:dyDescent="0.3">
      <c r="A5425" s="154"/>
      <c r="B5425" s="10"/>
      <c r="C5425"/>
      <c r="D5425" s="66"/>
      <c r="E5425"/>
      <c r="F5425"/>
    </row>
    <row r="5426" spans="1:6" s="343" customFormat="1" x14ac:dyDescent="0.3">
      <c r="A5426" s="154"/>
      <c r="B5426" s="10"/>
      <c r="C5426"/>
      <c r="D5426" s="66"/>
      <c r="E5426"/>
      <c r="F5426"/>
    </row>
    <row r="5427" spans="1:6" s="343" customFormat="1" x14ac:dyDescent="0.3">
      <c r="A5427" s="154"/>
      <c r="B5427" s="10"/>
      <c r="C5427"/>
      <c r="D5427" s="66"/>
      <c r="E5427"/>
      <c r="F5427"/>
    </row>
    <row r="5428" spans="1:6" s="343" customFormat="1" x14ac:dyDescent="0.3">
      <c r="A5428" s="154"/>
      <c r="B5428" s="10"/>
      <c r="C5428"/>
      <c r="D5428" s="66"/>
      <c r="E5428"/>
      <c r="F5428"/>
    </row>
    <row r="5429" spans="1:6" s="343" customFormat="1" x14ac:dyDescent="0.3">
      <c r="A5429" s="154"/>
      <c r="B5429" s="10"/>
      <c r="C5429"/>
      <c r="D5429" s="66"/>
      <c r="E5429"/>
      <c r="F5429"/>
    </row>
    <row r="5430" spans="1:6" s="343" customFormat="1" x14ac:dyDescent="0.3">
      <c r="A5430" s="154"/>
      <c r="B5430" s="10"/>
      <c r="C5430"/>
      <c r="D5430" s="66"/>
      <c r="E5430"/>
      <c r="F5430"/>
    </row>
    <row r="5431" spans="1:6" s="343" customFormat="1" x14ac:dyDescent="0.3">
      <c r="A5431" s="154"/>
      <c r="B5431" s="10"/>
      <c r="C5431"/>
      <c r="D5431" s="66"/>
      <c r="E5431"/>
      <c r="F5431"/>
    </row>
    <row r="5432" spans="1:6" s="343" customFormat="1" x14ac:dyDescent="0.3">
      <c r="A5432" s="154"/>
      <c r="B5432" s="10"/>
      <c r="C5432"/>
      <c r="D5432" s="66"/>
      <c r="E5432"/>
      <c r="F5432"/>
    </row>
    <row r="5433" spans="1:6" s="343" customFormat="1" x14ac:dyDescent="0.3">
      <c r="A5433" s="154"/>
      <c r="B5433" s="10"/>
      <c r="C5433"/>
      <c r="D5433" s="66"/>
      <c r="E5433"/>
      <c r="F5433"/>
    </row>
    <row r="5434" spans="1:6" s="343" customFormat="1" x14ac:dyDescent="0.3">
      <c r="A5434" s="154"/>
      <c r="B5434" s="10"/>
      <c r="C5434"/>
      <c r="D5434" s="66"/>
      <c r="E5434"/>
      <c r="F5434"/>
    </row>
    <row r="5435" spans="1:6" s="343" customFormat="1" x14ac:dyDescent="0.3">
      <c r="A5435" s="154"/>
      <c r="B5435" s="10"/>
      <c r="C5435"/>
      <c r="D5435" s="66"/>
      <c r="E5435"/>
      <c r="F5435"/>
    </row>
    <row r="5436" spans="1:6" s="343" customFormat="1" x14ac:dyDescent="0.3">
      <c r="A5436" s="154"/>
      <c r="B5436" s="10"/>
      <c r="C5436"/>
      <c r="D5436" s="66"/>
      <c r="E5436"/>
      <c r="F5436"/>
    </row>
    <row r="5437" spans="1:6" s="343" customFormat="1" x14ac:dyDescent="0.3">
      <c r="A5437" s="154"/>
      <c r="B5437" s="10"/>
      <c r="C5437"/>
      <c r="D5437" s="66"/>
      <c r="E5437"/>
      <c r="F5437"/>
    </row>
    <row r="5438" spans="1:6" s="343" customFormat="1" x14ac:dyDescent="0.3">
      <c r="A5438" s="154"/>
      <c r="B5438" s="10"/>
      <c r="C5438"/>
      <c r="D5438" s="66"/>
      <c r="E5438"/>
      <c r="F5438"/>
    </row>
    <row r="5439" spans="1:6" s="343" customFormat="1" x14ac:dyDescent="0.3">
      <c r="A5439" s="154"/>
      <c r="B5439" s="10"/>
      <c r="C5439"/>
      <c r="D5439" s="66"/>
      <c r="E5439"/>
      <c r="F5439"/>
    </row>
    <row r="5440" spans="1:6" s="343" customFormat="1" x14ac:dyDescent="0.3">
      <c r="A5440" s="154"/>
      <c r="B5440" s="10"/>
      <c r="C5440"/>
      <c r="D5440" s="66"/>
      <c r="E5440"/>
      <c r="F5440"/>
    </row>
    <row r="5441" spans="1:6" s="343" customFormat="1" x14ac:dyDescent="0.3">
      <c r="A5441" s="154"/>
      <c r="B5441" s="10"/>
      <c r="C5441"/>
      <c r="D5441" s="66"/>
      <c r="E5441"/>
      <c r="F5441"/>
    </row>
    <row r="5442" spans="1:6" s="343" customFormat="1" x14ac:dyDescent="0.3">
      <c r="A5442" s="154"/>
      <c r="B5442" s="10"/>
      <c r="C5442"/>
      <c r="D5442" s="66"/>
      <c r="E5442"/>
      <c r="F5442"/>
    </row>
    <row r="5443" spans="1:6" s="343" customFormat="1" x14ac:dyDescent="0.3">
      <c r="A5443" s="154"/>
      <c r="B5443" s="10"/>
      <c r="C5443"/>
      <c r="D5443" s="66"/>
      <c r="E5443"/>
      <c r="F5443"/>
    </row>
    <row r="5444" spans="1:6" s="343" customFormat="1" x14ac:dyDescent="0.3">
      <c r="A5444" s="154"/>
      <c r="B5444" s="10"/>
      <c r="C5444"/>
      <c r="D5444" s="66"/>
      <c r="E5444"/>
      <c r="F5444"/>
    </row>
    <row r="5445" spans="1:6" s="343" customFormat="1" x14ac:dyDescent="0.3">
      <c r="A5445" s="154"/>
      <c r="B5445" s="10"/>
      <c r="C5445"/>
      <c r="D5445" s="66"/>
      <c r="E5445"/>
      <c r="F5445"/>
    </row>
    <row r="5446" spans="1:6" s="343" customFormat="1" x14ac:dyDescent="0.3">
      <c r="A5446" s="154"/>
      <c r="B5446" s="10"/>
      <c r="C5446"/>
      <c r="D5446" s="66"/>
      <c r="E5446"/>
      <c r="F5446"/>
    </row>
    <row r="5447" spans="1:6" s="343" customFormat="1" x14ac:dyDescent="0.3">
      <c r="A5447" s="154"/>
      <c r="B5447" s="10"/>
      <c r="C5447"/>
      <c r="D5447" s="66"/>
      <c r="E5447"/>
      <c r="F5447"/>
    </row>
    <row r="5448" spans="1:6" s="343" customFormat="1" x14ac:dyDescent="0.3">
      <c r="A5448" s="154"/>
      <c r="B5448" s="10"/>
      <c r="C5448"/>
      <c r="D5448" s="66"/>
      <c r="E5448"/>
      <c r="F5448"/>
    </row>
    <row r="5449" spans="1:6" s="343" customFormat="1" x14ac:dyDescent="0.3">
      <c r="A5449" s="154"/>
      <c r="B5449" s="10"/>
      <c r="C5449"/>
      <c r="D5449" s="66"/>
      <c r="E5449"/>
      <c r="F5449"/>
    </row>
    <row r="5450" spans="1:6" s="343" customFormat="1" x14ac:dyDescent="0.3">
      <c r="A5450" s="154"/>
      <c r="B5450" s="10"/>
      <c r="C5450"/>
      <c r="D5450" s="66"/>
      <c r="E5450"/>
      <c r="F5450"/>
    </row>
    <row r="5451" spans="1:6" s="343" customFormat="1" x14ac:dyDescent="0.3">
      <c r="A5451" s="154"/>
      <c r="B5451" s="10"/>
      <c r="C5451"/>
      <c r="D5451" s="66"/>
      <c r="E5451"/>
      <c r="F5451"/>
    </row>
    <row r="5452" spans="1:6" s="343" customFormat="1" x14ac:dyDescent="0.3">
      <c r="A5452" s="154"/>
      <c r="B5452" s="10"/>
      <c r="C5452"/>
      <c r="D5452" s="66"/>
      <c r="E5452"/>
      <c r="F5452"/>
    </row>
    <row r="5453" spans="1:6" s="343" customFormat="1" x14ac:dyDescent="0.3">
      <c r="A5453" s="154"/>
      <c r="B5453" s="10"/>
      <c r="C5453"/>
      <c r="D5453" s="66"/>
      <c r="E5453"/>
      <c r="F5453"/>
    </row>
    <row r="5454" spans="1:6" s="148" customFormat="1" x14ac:dyDescent="0.3">
      <c r="A5454" s="154"/>
      <c r="B5454" s="10"/>
      <c r="C5454"/>
      <c r="D5454" s="66"/>
      <c r="E5454"/>
      <c r="F5454"/>
    </row>
    <row r="5455" spans="1:6" s="148" customFormat="1" x14ac:dyDescent="0.3">
      <c r="A5455" s="154"/>
      <c r="B5455" s="10"/>
      <c r="C5455"/>
      <c r="D5455" s="66"/>
      <c r="E5455"/>
      <c r="F5455"/>
    </row>
    <row r="5456" spans="1:6" s="343" customFormat="1" x14ac:dyDescent="0.3">
      <c r="A5456" s="154"/>
      <c r="B5456" s="10"/>
      <c r="C5456"/>
      <c r="D5456" s="66"/>
      <c r="E5456"/>
      <c r="F5456"/>
    </row>
    <row r="5457" spans="1:6" s="343" customFormat="1" x14ac:dyDescent="0.3">
      <c r="A5457" s="154"/>
      <c r="B5457" s="10"/>
      <c r="C5457"/>
      <c r="D5457" s="66"/>
      <c r="E5457"/>
      <c r="F5457"/>
    </row>
    <row r="5458" spans="1:6" s="343" customFormat="1" x14ac:dyDescent="0.3">
      <c r="A5458" s="154"/>
      <c r="B5458" s="10"/>
      <c r="C5458"/>
      <c r="D5458" s="66"/>
      <c r="E5458"/>
      <c r="F5458"/>
    </row>
    <row r="5459" spans="1:6" s="343" customFormat="1" ht="21.75" customHeight="1" x14ac:dyDescent="0.3">
      <c r="A5459" s="154"/>
      <c r="B5459" s="10"/>
      <c r="C5459"/>
      <c r="D5459" s="66"/>
      <c r="E5459"/>
      <c r="F5459"/>
    </row>
    <row r="5460" spans="1:6" s="343" customFormat="1" x14ac:dyDescent="0.3">
      <c r="A5460" s="154"/>
      <c r="B5460" s="10"/>
      <c r="C5460"/>
      <c r="D5460" s="66"/>
      <c r="E5460"/>
      <c r="F5460"/>
    </row>
    <row r="5461" spans="1:6" s="343" customFormat="1" ht="15" customHeight="1" x14ac:dyDescent="0.3">
      <c r="A5461" s="154"/>
      <c r="B5461" s="10"/>
      <c r="C5461"/>
      <c r="D5461" s="66"/>
      <c r="E5461"/>
      <c r="F5461"/>
    </row>
    <row r="5462" spans="1:6" s="343" customFormat="1" x14ac:dyDescent="0.3">
      <c r="A5462" s="154"/>
      <c r="B5462" s="10"/>
      <c r="C5462"/>
      <c r="D5462" s="66"/>
      <c r="E5462"/>
      <c r="F5462"/>
    </row>
    <row r="5463" spans="1:6" s="343" customFormat="1" x14ac:dyDescent="0.3">
      <c r="A5463" s="154"/>
      <c r="B5463" s="10"/>
      <c r="C5463"/>
      <c r="D5463" s="66"/>
      <c r="E5463"/>
      <c r="F5463"/>
    </row>
    <row r="5464" spans="1:6" s="343" customFormat="1" x14ac:dyDescent="0.3">
      <c r="A5464" s="154"/>
      <c r="B5464" s="10"/>
      <c r="C5464"/>
      <c r="D5464" s="66"/>
      <c r="E5464"/>
      <c r="F5464"/>
    </row>
    <row r="5465" spans="1:6" s="343" customFormat="1" x14ac:dyDescent="0.3">
      <c r="A5465" s="154"/>
      <c r="B5465" s="10"/>
      <c r="C5465"/>
      <c r="D5465" s="66"/>
      <c r="E5465"/>
      <c r="F5465"/>
    </row>
    <row r="5466" spans="1:6" s="343" customFormat="1" x14ac:dyDescent="0.3">
      <c r="A5466" s="154"/>
      <c r="B5466" s="10"/>
      <c r="C5466"/>
      <c r="D5466" s="66"/>
      <c r="E5466"/>
      <c r="F5466"/>
    </row>
    <row r="5467" spans="1:6" s="343" customFormat="1" x14ac:dyDescent="0.3">
      <c r="A5467" s="154"/>
      <c r="B5467" s="10"/>
      <c r="C5467"/>
      <c r="D5467" s="66"/>
      <c r="E5467"/>
      <c r="F5467"/>
    </row>
    <row r="5468" spans="1:6" s="343" customFormat="1" x14ac:dyDescent="0.3">
      <c r="A5468" s="154"/>
      <c r="B5468" s="10"/>
      <c r="C5468"/>
      <c r="D5468" s="66"/>
      <c r="E5468"/>
      <c r="F5468"/>
    </row>
    <row r="5469" spans="1:6" s="343" customFormat="1" ht="29.25" customHeight="1" x14ac:dyDescent="0.3">
      <c r="A5469" s="154"/>
      <c r="B5469" s="10"/>
      <c r="C5469"/>
      <c r="D5469" s="66"/>
      <c r="E5469"/>
      <c r="F5469"/>
    </row>
    <row r="5470" spans="1:6" s="343" customFormat="1" x14ac:dyDescent="0.3">
      <c r="A5470" s="154"/>
      <c r="B5470" s="10"/>
      <c r="C5470"/>
      <c r="D5470" s="66"/>
      <c r="E5470"/>
      <c r="F5470"/>
    </row>
    <row r="5471" spans="1:6" s="148" customFormat="1" x14ac:dyDescent="0.3">
      <c r="A5471" s="154"/>
      <c r="B5471" s="10"/>
      <c r="C5471"/>
      <c r="D5471" s="66"/>
      <c r="E5471"/>
      <c r="F5471"/>
    </row>
    <row r="5472" spans="1:6" s="343" customFormat="1" x14ac:dyDescent="0.3">
      <c r="A5472" s="154"/>
      <c r="B5472" s="10"/>
      <c r="C5472"/>
      <c r="D5472" s="66"/>
      <c r="E5472"/>
      <c r="F5472"/>
    </row>
    <row r="5473" spans="1:6" s="343" customFormat="1" ht="13.5" customHeight="1" x14ac:dyDescent="0.3">
      <c r="A5473" s="154"/>
      <c r="B5473" s="10"/>
      <c r="C5473"/>
      <c r="D5473" s="66"/>
      <c r="E5473"/>
      <c r="F5473"/>
    </row>
    <row r="5474" spans="1:6" s="343" customFormat="1" x14ac:dyDescent="0.3">
      <c r="A5474" s="154"/>
      <c r="B5474" s="10"/>
      <c r="C5474"/>
      <c r="D5474" s="66"/>
      <c r="E5474"/>
      <c r="F5474"/>
    </row>
    <row r="5475" spans="1:6" s="343" customFormat="1" ht="35.25" customHeight="1" x14ac:dyDescent="0.3">
      <c r="A5475" s="154"/>
      <c r="B5475" s="10"/>
      <c r="C5475"/>
      <c r="D5475" s="66"/>
      <c r="E5475"/>
      <c r="F5475"/>
    </row>
    <row r="5476" spans="1:6" s="343" customFormat="1" x14ac:dyDescent="0.3">
      <c r="A5476" s="154"/>
      <c r="B5476" s="10"/>
      <c r="C5476"/>
      <c r="D5476" s="66"/>
      <c r="E5476"/>
      <c r="F5476"/>
    </row>
    <row r="5477" spans="1:6" s="343" customFormat="1" ht="15" customHeight="1" x14ac:dyDescent="0.3">
      <c r="A5477" s="154"/>
      <c r="B5477" s="10"/>
      <c r="C5477"/>
      <c r="D5477" s="66"/>
      <c r="E5477"/>
      <c r="F5477"/>
    </row>
    <row r="5478" spans="1:6" s="343" customFormat="1" x14ac:dyDescent="0.3">
      <c r="A5478" s="154"/>
      <c r="B5478" s="10"/>
      <c r="C5478"/>
      <c r="D5478" s="66"/>
      <c r="E5478"/>
      <c r="F5478"/>
    </row>
    <row r="5479" spans="1:6" s="343" customFormat="1" x14ac:dyDescent="0.3">
      <c r="A5479" s="154"/>
      <c r="B5479" s="10"/>
      <c r="C5479"/>
      <c r="D5479" s="66"/>
      <c r="E5479"/>
      <c r="F5479"/>
    </row>
    <row r="5480" spans="1:6" s="343" customFormat="1" x14ac:dyDescent="0.3">
      <c r="A5480" s="154"/>
      <c r="B5480" s="10"/>
      <c r="C5480"/>
      <c r="D5480" s="66"/>
      <c r="E5480"/>
      <c r="F5480"/>
    </row>
    <row r="5481" spans="1:6" s="343" customFormat="1" x14ac:dyDescent="0.3">
      <c r="A5481" s="154"/>
      <c r="B5481" s="10"/>
      <c r="C5481"/>
      <c r="D5481" s="66"/>
      <c r="E5481"/>
      <c r="F5481"/>
    </row>
    <row r="5482" spans="1:6" s="343" customFormat="1" x14ac:dyDescent="0.3">
      <c r="A5482" s="154"/>
      <c r="B5482" s="10"/>
      <c r="C5482"/>
      <c r="D5482" s="66"/>
      <c r="E5482"/>
      <c r="F5482"/>
    </row>
    <row r="5483" spans="1:6" s="343" customFormat="1" x14ac:dyDescent="0.3">
      <c r="A5483" s="154"/>
      <c r="B5483" s="10"/>
      <c r="C5483"/>
      <c r="D5483" s="66"/>
      <c r="E5483"/>
      <c r="F5483"/>
    </row>
    <row r="5484" spans="1:6" s="343" customFormat="1" x14ac:dyDescent="0.3">
      <c r="A5484" s="154"/>
      <c r="B5484" s="10"/>
      <c r="C5484"/>
      <c r="D5484" s="66"/>
      <c r="E5484"/>
      <c r="F5484"/>
    </row>
    <row r="5485" spans="1:6" s="343" customFormat="1" x14ac:dyDescent="0.3">
      <c r="A5485" s="154"/>
      <c r="B5485" s="10"/>
      <c r="C5485"/>
      <c r="D5485" s="66"/>
      <c r="E5485"/>
      <c r="F5485"/>
    </row>
    <row r="5486" spans="1:6" s="343" customFormat="1" x14ac:dyDescent="0.3">
      <c r="A5486" s="154"/>
      <c r="B5486" s="10"/>
      <c r="C5486"/>
      <c r="D5486" s="66"/>
      <c r="E5486"/>
      <c r="F5486"/>
    </row>
    <row r="5487" spans="1:6" s="343" customFormat="1" x14ac:dyDescent="0.3">
      <c r="A5487" s="154"/>
      <c r="B5487" s="10"/>
      <c r="C5487"/>
      <c r="D5487" s="66"/>
      <c r="E5487"/>
      <c r="F5487"/>
    </row>
    <row r="5488" spans="1:6" s="343" customFormat="1" x14ac:dyDescent="0.3">
      <c r="A5488" s="154"/>
      <c r="B5488" s="10"/>
      <c r="C5488"/>
      <c r="D5488" s="66"/>
      <c r="E5488"/>
      <c r="F5488"/>
    </row>
    <row r="5489" spans="1:6" s="343" customFormat="1" x14ac:dyDescent="0.3">
      <c r="A5489" s="154"/>
      <c r="B5489" s="10"/>
      <c r="C5489"/>
      <c r="D5489" s="66"/>
      <c r="E5489"/>
      <c r="F5489"/>
    </row>
    <row r="5490" spans="1:6" s="343" customFormat="1" x14ac:dyDescent="0.3">
      <c r="A5490" s="154"/>
      <c r="B5490" s="10"/>
      <c r="C5490"/>
      <c r="D5490" s="66"/>
      <c r="E5490"/>
      <c r="F5490"/>
    </row>
    <row r="5491" spans="1:6" s="343" customFormat="1" x14ac:dyDescent="0.3">
      <c r="A5491" s="154"/>
      <c r="B5491" s="10"/>
      <c r="C5491"/>
      <c r="D5491" s="66"/>
      <c r="E5491"/>
      <c r="F5491"/>
    </row>
    <row r="5492" spans="1:6" s="343" customFormat="1" x14ac:dyDescent="0.3">
      <c r="A5492" s="154"/>
      <c r="B5492" s="10"/>
      <c r="C5492"/>
      <c r="D5492" s="66"/>
      <c r="E5492"/>
      <c r="F5492"/>
    </row>
    <row r="5493" spans="1:6" s="343" customFormat="1" x14ac:dyDescent="0.3">
      <c r="A5493" s="154"/>
      <c r="B5493" s="10"/>
      <c r="C5493"/>
      <c r="D5493" s="66"/>
      <c r="E5493"/>
      <c r="F5493"/>
    </row>
    <row r="5494" spans="1:6" s="343" customFormat="1" x14ac:dyDescent="0.3">
      <c r="A5494" s="154"/>
      <c r="B5494" s="10"/>
      <c r="C5494"/>
      <c r="D5494" s="66"/>
      <c r="E5494"/>
      <c r="F5494"/>
    </row>
    <row r="5495" spans="1:6" s="343" customFormat="1" x14ac:dyDescent="0.3">
      <c r="A5495" s="154"/>
      <c r="B5495" s="10"/>
      <c r="C5495"/>
      <c r="D5495" s="66"/>
      <c r="E5495"/>
      <c r="F5495"/>
    </row>
    <row r="5496" spans="1:6" s="343" customFormat="1" x14ac:dyDescent="0.3">
      <c r="A5496" s="154"/>
      <c r="B5496" s="10"/>
      <c r="C5496"/>
      <c r="D5496" s="66"/>
      <c r="E5496"/>
      <c r="F5496"/>
    </row>
    <row r="5497" spans="1:6" s="343" customFormat="1" x14ac:dyDescent="0.3">
      <c r="A5497" s="154"/>
      <c r="B5497" s="10"/>
      <c r="C5497"/>
      <c r="D5497" s="66"/>
      <c r="E5497"/>
      <c r="F5497"/>
    </row>
    <row r="5498" spans="1:6" s="343" customFormat="1" x14ac:dyDescent="0.3">
      <c r="A5498" s="154"/>
      <c r="B5498" s="10"/>
      <c r="C5498"/>
      <c r="D5498" s="66"/>
      <c r="E5498"/>
      <c r="F5498"/>
    </row>
    <row r="5499" spans="1:6" s="343" customFormat="1" x14ac:dyDescent="0.3">
      <c r="A5499" s="154"/>
      <c r="B5499" s="10"/>
      <c r="C5499"/>
      <c r="D5499" s="66"/>
      <c r="E5499"/>
      <c r="F5499"/>
    </row>
    <row r="5500" spans="1:6" s="343" customFormat="1" x14ac:dyDescent="0.3">
      <c r="A5500" s="154"/>
      <c r="B5500" s="10"/>
      <c r="C5500"/>
      <c r="D5500" s="66"/>
      <c r="E5500"/>
      <c r="F5500"/>
    </row>
    <row r="5501" spans="1:6" s="343" customFormat="1" x14ac:dyDescent="0.3">
      <c r="A5501" s="154"/>
      <c r="B5501" s="10"/>
      <c r="C5501"/>
      <c r="D5501" s="66"/>
      <c r="E5501"/>
      <c r="F5501"/>
    </row>
    <row r="5502" spans="1:6" s="343" customFormat="1" x14ac:dyDescent="0.3">
      <c r="A5502" s="154"/>
      <c r="B5502" s="10"/>
      <c r="C5502"/>
      <c r="D5502" s="66"/>
      <c r="E5502"/>
      <c r="F5502"/>
    </row>
    <row r="5503" spans="1:6" s="343" customFormat="1" x14ac:dyDescent="0.3">
      <c r="A5503" s="154"/>
      <c r="B5503" s="10"/>
      <c r="C5503"/>
      <c r="D5503" s="66"/>
      <c r="E5503"/>
      <c r="F5503"/>
    </row>
    <row r="5504" spans="1:6" s="343" customFormat="1" x14ac:dyDescent="0.3">
      <c r="A5504" s="154"/>
      <c r="B5504" s="10"/>
      <c r="C5504"/>
      <c r="D5504" s="66"/>
      <c r="E5504"/>
      <c r="F5504"/>
    </row>
    <row r="5505" spans="1:6" s="343" customFormat="1" x14ac:dyDescent="0.3">
      <c r="A5505" s="154"/>
      <c r="B5505" s="10"/>
      <c r="C5505"/>
      <c r="D5505" s="66"/>
      <c r="E5505"/>
      <c r="F5505"/>
    </row>
    <row r="5506" spans="1:6" s="343" customFormat="1" x14ac:dyDescent="0.3">
      <c r="A5506" s="154"/>
      <c r="B5506" s="10"/>
      <c r="C5506"/>
      <c r="D5506" s="66"/>
      <c r="E5506"/>
      <c r="F5506"/>
    </row>
    <row r="5507" spans="1:6" s="343" customFormat="1" x14ac:dyDescent="0.3">
      <c r="A5507" s="154"/>
      <c r="B5507" s="10"/>
      <c r="C5507"/>
      <c r="D5507" s="66"/>
      <c r="E5507"/>
      <c r="F5507"/>
    </row>
    <row r="5508" spans="1:6" s="343" customFormat="1" x14ac:dyDescent="0.3">
      <c r="A5508" s="154"/>
      <c r="B5508" s="10"/>
      <c r="C5508"/>
      <c r="D5508" s="66"/>
      <c r="E5508"/>
      <c r="F5508"/>
    </row>
    <row r="5509" spans="1:6" s="343" customFormat="1" x14ac:dyDescent="0.3">
      <c r="A5509" s="154"/>
      <c r="B5509" s="10"/>
      <c r="C5509"/>
      <c r="D5509" s="66"/>
      <c r="E5509"/>
      <c r="F5509"/>
    </row>
    <row r="5510" spans="1:6" s="343" customFormat="1" x14ac:dyDescent="0.3">
      <c r="A5510" s="154"/>
      <c r="B5510" s="10"/>
      <c r="C5510"/>
      <c r="D5510" s="66"/>
      <c r="E5510"/>
      <c r="F5510"/>
    </row>
    <row r="5511" spans="1:6" s="343" customFormat="1" x14ac:dyDescent="0.3">
      <c r="A5511" s="154"/>
      <c r="B5511" s="10"/>
      <c r="C5511"/>
      <c r="D5511" s="66"/>
      <c r="E5511"/>
      <c r="F5511"/>
    </row>
    <row r="5512" spans="1:6" s="343" customFormat="1" x14ac:dyDescent="0.3">
      <c r="A5512" s="154"/>
      <c r="B5512" s="10"/>
      <c r="C5512"/>
      <c r="D5512" s="66"/>
      <c r="E5512"/>
      <c r="F5512"/>
    </row>
    <row r="5513" spans="1:6" s="343" customFormat="1" x14ac:dyDescent="0.3">
      <c r="A5513" s="154"/>
      <c r="B5513" s="10"/>
      <c r="C5513"/>
      <c r="D5513" s="66"/>
      <c r="E5513"/>
      <c r="F5513"/>
    </row>
    <row r="5514" spans="1:6" s="343" customFormat="1" ht="12" customHeight="1" x14ac:dyDescent="0.3">
      <c r="A5514" s="154"/>
      <c r="B5514" s="10"/>
      <c r="C5514"/>
      <c r="D5514" s="66"/>
      <c r="E5514"/>
      <c r="F5514"/>
    </row>
    <row r="5515" spans="1:6" s="343" customFormat="1" x14ac:dyDescent="0.3">
      <c r="A5515" s="154"/>
      <c r="B5515" s="10"/>
      <c r="C5515"/>
      <c r="D5515" s="66"/>
      <c r="E5515"/>
      <c r="F5515"/>
    </row>
    <row r="5516" spans="1:6" s="343" customFormat="1" x14ac:dyDescent="0.3">
      <c r="A5516" s="154"/>
      <c r="B5516" s="10"/>
      <c r="C5516"/>
      <c r="D5516" s="66"/>
      <c r="E5516"/>
      <c r="F5516"/>
    </row>
    <row r="5517" spans="1:6" s="343" customFormat="1" x14ac:dyDescent="0.3">
      <c r="A5517" s="154"/>
      <c r="B5517" s="10"/>
      <c r="C5517"/>
      <c r="D5517" s="66"/>
      <c r="E5517"/>
      <c r="F5517"/>
    </row>
    <row r="5518" spans="1:6" s="343" customFormat="1" x14ac:dyDescent="0.3">
      <c r="A5518" s="154"/>
      <c r="B5518" s="10"/>
      <c r="C5518"/>
      <c r="D5518" s="66"/>
      <c r="E5518"/>
      <c r="F5518"/>
    </row>
    <row r="5519" spans="1:6" s="343" customFormat="1" x14ac:dyDescent="0.3">
      <c r="A5519" s="154"/>
      <c r="B5519" s="10"/>
      <c r="C5519"/>
      <c r="D5519" s="66"/>
      <c r="E5519"/>
      <c r="F5519"/>
    </row>
    <row r="5520" spans="1:6" s="343" customFormat="1" x14ac:dyDescent="0.3">
      <c r="A5520" s="154"/>
      <c r="B5520" s="10"/>
      <c r="C5520"/>
      <c r="D5520" s="66"/>
      <c r="E5520"/>
      <c r="F5520"/>
    </row>
    <row r="5521" spans="1:6" s="343" customFormat="1" x14ac:dyDescent="0.3">
      <c r="A5521" s="154"/>
      <c r="B5521" s="10"/>
      <c r="C5521"/>
      <c r="D5521" s="66"/>
      <c r="E5521"/>
      <c r="F5521"/>
    </row>
    <row r="5522" spans="1:6" s="343" customFormat="1" x14ac:dyDescent="0.3">
      <c r="A5522" s="154"/>
      <c r="B5522" s="10"/>
      <c r="C5522"/>
      <c r="D5522" s="66"/>
      <c r="E5522"/>
      <c r="F5522"/>
    </row>
    <row r="5523" spans="1:6" s="343" customFormat="1" x14ac:dyDescent="0.3">
      <c r="A5523" s="154"/>
      <c r="B5523" s="10"/>
      <c r="C5523"/>
      <c r="D5523" s="66"/>
      <c r="E5523"/>
      <c r="F5523"/>
    </row>
    <row r="5524" spans="1:6" s="343" customFormat="1" x14ac:dyDescent="0.3">
      <c r="A5524" s="154"/>
      <c r="B5524" s="10"/>
      <c r="C5524"/>
      <c r="D5524" s="66"/>
      <c r="E5524"/>
      <c r="F5524"/>
    </row>
    <row r="5525" spans="1:6" s="343" customFormat="1" x14ac:dyDescent="0.3">
      <c r="A5525" s="154"/>
      <c r="B5525" s="10"/>
      <c r="C5525"/>
      <c r="D5525" s="66"/>
      <c r="E5525"/>
      <c r="F5525"/>
    </row>
    <row r="5526" spans="1:6" s="343" customFormat="1" x14ac:dyDescent="0.3">
      <c r="A5526" s="154"/>
      <c r="B5526" s="10"/>
      <c r="C5526"/>
      <c r="D5526" s="66"/>
      <c r="E5526"/>
      <c r="F5526"/>
    </row>
    <row r="5527" spans="1:6" s="343" customFormat="1" x14ac:dyDescent="0.3">
      <c r="A5527" s="154"/>
      <c r="B5527" s="10"/>
      <c r="C5527"/>
      <c r="D5527" s="66"/>
      <c r="E5527"/>
      <c r="F5527"/>
    </row>
    <row r="5528" spans="1:6" s="343" customFormat="1" x14ac:dyDescent="0.3">
      <c r="A5528" s="154"/>
      <c r="B5528" s="10"/>
      <c r="C5528"/>
      <c r="D5528" s="66"/>
      <c r="E5528"/>
      <c r="F5528"/>
    </row>
    <row r="5529" spans="1:6" s="343" customFormat="1" x14ac:dyDescent="0.3">
      <c r="A5529" s="154"/>
      <c r="B5529" s="10"/>
      <c r="C5529"/>
      <c r="D5529" s="66"/>
      <c r="E5529"/>
      <c r="F5529"/>
    </row>
    <row r="5530" spans="1:6" s="343" customFormat="1" x14ac:dyDescent="0.3">
      <c r="A5530" s="154"/>
      <c r="B5530" s="10"/>
      <c r="C5530"/>
      <c r="D5530" s="66"/>
      <c r="E5530"/>
      <c r="F5530"/>
    </row>
    <row r="5531" spans="1:6" s="343" customFormat="1" x14ac:dyDescent="0.3">
      <c r="A5531" s="154"/>
      <c r="B5531" s="10"/>
      <c r="C5531"/>
      <c r="D5531" s="66"/>
      <c r="E5531"/>
      <c r="F5531"/>
    </row>
    <row r="5532" spans="1:6" s="343" customFormat="1" x14ac:dyDescent="0.3">
      <c r="A5532" s="154"/>
      <c r="B5532" s="10"/>
      <c r="C5532"/>
      <c r="D5532" s="66"/>
      <c r="E5532"/>
      <c r="F5532"/>
    </row>
    <row r="5533" spans="1:6" s="343" customFormat="1" x14ac:dyDescent="0.3">
      <c r="A5533" s="154"/>
      <c r="B5533" s="10"/>
      <c r="C5533"/>
      <c r="D5533" s="66"/>
      <c r="E5533"/>
      <c r="F5533"/>
    </row>
    <row r="5534" spans="1:6" s="343" customFormat="1" x14ac:dyDescent="0.3">
      <c r="A5534" s="154"/>
      <c r="B5534" s="10"/>
      <c r="C5534"/>
      <c r="D5534" s="66"/>
      <c r="E5534"/>
      <c r="F5534"/>
    </row>
    <row r="5535" spans="1:6" s="343" customFormat="1" x14ac:dyDescent="0.3">
      <c r="A5535" s="154"/>
      <c r="B5535" s="10"/>
      <c r="C5535"/>
      <c r="D5535" s="66"/>
      <c r="E5535"/>
      <c r="F5535"/>
    </row>
    <row r="5536" spans="1:6" s="343" customFormat="1" x14ac:dyDescent="0.3">
      <c r="A5536" s="154"/>
      <c r="B5536" s="10"/>
      <c r="C5536"/>
      <c r="D5536" s="66"/>
      <c r="E5536"/>
      <c r="F5536"/>
    </row>
    <row r="5537" spans="1:6" s="343" customFormat="1" x14ac:dyDescent="0.3">
      <c r="A5537" s="154"/>
      <c r="B5537" s="10"/>
      <c r="C5537"/>
      <c r="D5537" s="66"/>
      <c r="E5537"/>
      <c r="F5537"/>
    </row>
    <row r="5538" spans="1:6" s="343" customFormat="1" x14ac:dyDescent="0.3">
      <c r="A5538" s="154"/>
      <c r="B5538" s="10"/>
      <c r="C5538"/>
      <c r="D5538" s="66"/>
      <c r="E5538"/>
      <c r="F5538"/>
    </row>
    <row r="5539" spans="1:6" s="343" customFormat="1" x14ac:dyDescent="0.3">
      <c r="A5539" s="154"/>
      <c r="B5539" s="10"/>
      <c r="C5539"/>
      <c r="D5539" s="66"/>
      <c r="E5539"/>
      <c r="F5539"/>
    </row>
    <row r="5540" spans="1:6" s="343" customFormat="1" x14ac:dyDescent="0.3">
      <c r="A5540" s="154"/>
      <c r="B5540" s="10"/>
      <c r="C5540"/>
      <c r="D5540" s="66"/>
      <c r="E5540"/>
      <c r="F5540"/>
    </row>
    <row r="5541" spans="1:6" s="343" customFormat="1" x14ac:dyDescent="0.3">
      <c r="A5541" s="154"/>
      <c r="B5541" s="10"/>
      <c r="C5541"/>
      <c r="D5541" s="66"/>
      <c r="E5541"/>
      <c r="F5541"/>
    </row>
    <row r="5542" spans="1:6" s="343" customFormat="1" x14ac:dyDescent="0.3">
      <c r="A5542" s="154"/>
      <c r="B5542" s="10"/>
      <c r="C5542"/>
      <c r="D5542" s="66"/>
      <c r="E5542"/>
      <c r="F5542"/>
    </row>
    <row r="5543" spans="1:6" s="343" customFormat="1" x14ac:dyDescent="0.3">
      <c r="A5543" s="154"/>
      <c r="B5543" s="10"/>
      <c r="C5543"/>
      <c r="D5543" s="66"/>
      <c r="E5543"/>
      <c r="F5543"/>
    </row>
    <row r="5544" spans="1:6" s="343" customFormat="1" x14ac:dyDescent="0.3">
      <c r="A5544" s="154"/>
      <c r="B5544" s="10"/>
      <c r="C5544"/>
      <c r="D5544" s="66"/>
      <c r="E5544"/>
      <c r="F5544"/>
    </row>
    <row r="5545" spans="1:6" s="343" customFormat="1" x14ac:dyDescent="0.3">
      <c r="A5545" s="154"/>
      <c r="B5545" s="10"/>
      <c r="C5545"/>
      <c r="D5545" s="66"/>
      <c r="E5545"/>
      <c r="F5545"/>
    </row>
    <row r="5546" spans="1:6" s="343" customFormat="1" x14ac:dyDescent="0.3">
      <c r="A5546" s="154"/>
      <c r="B5546" s="10"/>
      <c r="C5546"/>
      <c r="D5546" s="66"/>
      <c r="E5546"/>
      <c r="F5546"/>
    </row>
    <row r="5547" spans="1:6" s="343" customFormat="1" x14ac:dyDescent="0.3">
      <c r="A5547" s="154"/>
      <c r="B5547" s="10"/>
      <c r="C5547"/>
      <c r="D5547" s="66"/>
      <c r="E5547"/>
      <c r="F5547"/>
    </row>
    <row r="5548" spans="1:6" s="343" customFormat="1" x14ac:dyDescent="0.3">
      <c r="A5548" s="154"/>
      <c r="B5548" s="10"/>
      <c r="C5548"/>
      <c r="D5548" s="66"/>
      <c r="E5548"/>
      <c r="F5548"/>
    </row>
    <row r="5549" spans="1:6" s="343" customFormat="1" x14ac:dyDescent="0.3">
      <c r="A5549" s="154"/>
      <c r="B5549" s="10"/>
      <c r="C5549"/>
      <c r="D5549" s="66"/>
      <c r="E5549"/>
      <c r="F5549"/>
    </row>
    <row r="5550" spans="1:6" s="343" customFormat="1" x14ac:dyDescent="0.3">
      <c r="A5550" s="154"/>
      <c r="B5550" s="10"/>
      <c r="C5550"/>
      <c r="D5550" s="66"/>
      <c r="E5550"/>
      <c r="F5550"/>
    </row>
    <row r="5551" spans="1:6" s="148" customFormat="1" x14ac:dyDescent="0.3">
      <c r="A5551" s="154"/>
      <c r="B5551" s="10"/>
      <c r="C5551"/>
      <c r="D5551" s="66"/>
      <c r="E5551"/>
      <c r="F5551"/>
    </row>
    <row r="5552" spans="1:6" s="148" customFormat="1" ht="12.75" customHeight="1" x14ac:dyDescent="0.3">
      <c r="A5552" s="154"/>
      <c r="B5552" s="10"/>
      <c r="C5552"/>
      <c r="D5552" s="66"/>
      <c r="E5552"/>
      <c r="F5552"/>
    </row>
    <row r="5553" spans="1:6" s="148" customFormat="1" x14ac:dyDescent="0.3">
      <c r="A5553" s="154"/>
      <c r="B5553" s="10"/>
      <c r="C5553"/>
      <c r="D5553" s="66"/>
      <c r="E5553"/>
      <c r="F5553"/>
    </row>
    <row r="5554" spans="1:6" s="148" customFormat="1" x14ac:dyDescent="0.3">
      <c r="A5554" s="154"/>
      <c r="B5554" s="10"/>
      <c r="C5554"/>
      <c r="D5554" s="66"/>
      <c r="E5554"/>
      <c r="F5554"/>
    </row>
    <row r="5555" spans="1:6" s="343" customFormat="1" x14ac:dyDescent="0.3">
      <c r="A5555" s="154"/>
      <c r="B5555" s="10"/>
      <c r="C5555"/>
      <c r="D5555" s="66"/>
      <c r="E5555"/>
      <c r="F5555"/>
    </row>
    <row r="5556" spans="1:6" s="343" customFormat="1" ht="13.5" customHeight="1" x14ac:dyDescent="0.3">
      <c r="A5556" s="154"/>
      <c r="B5556" s="10"/>
      <c r="C5556"/>
      <c r="D5556" s="66"/>
      <c r="E5556"/>
      <c r="F5556"/>
    </row>
    <row r="5557" spans="1:6" s="343" customFormat="1" x14ac:dyDescent="0.3">
      <c r="A5557" s="154"/>
      <c r="B5557" s="10"/>
      <c r="C5557"/>
      <c r="D5557" s="66"/>
      <c r="E5557"/>
      <c r="F5557"/>
    </row>
    <row r="5558" spans="1:6" s="343" customFormat="1" ht="35.25" customHeight="1" x14ac:dyDescent="0.3">
      <c r="A5558" s="154"/>
      <c r="B5558" s="10"/>
      <c r="C5558"/>
      <c r="D5558" s="66"/>
      <c r="E5558"/>
      <c r="F5558"/>
    </row>
    <row r="5559" spans="1:6" s="343" customFormat="1" x14ac:dyDescent="0.3">
      <c r="A5559" s="154"/>
      <c r="B5559" s="10"/>
      <c r="C5559"/>
      <c r="D5559" s="66"/>
      <c r="E5559"/>
      <c r="F5559"/>
    </row>
    <row r="5560" spans="1:6" s="343" customFormat="1" ht="15" customHeight="1" x14ac:dyDescent="0.3">
      <c r="A5560" s="154"/>
      <c r="B5560" s="10"/>
      <c r="C5560"/>
      <c r="D5560" s="66"/>
      <c r="E5560"/>
      <c r="F5560"/>
    </row>
    <row r="5561" spans="1:6" s="343" customFormat="1" x14ac:dyDescent="0.3">
      <c r="A5561" s="154"/>
      <c r="B5561" s="10"/>
      <c r="C5561"/>
      <c r="D5561" s="66"/>
      <c r="E5561"/>
      <c r="F5561"/>
    </row>
    <row r="5562" spans="1:6" s="343" customFormat="1" x14ac:dyDescent="0.3">
      <c r="A5562" s="154"/>
      <c r="B5562" s="10"/>
      <c r="C5562"/>
      <c r="D5562" s="66"/>
      <c r="E5562"/>
      <c r="F5562"/>
    </row>
    <row r="5563" spans="1:6" s="343" customFormat="1" x14ac:dyDescent="0.3">
      <c r="A5563" s="154"/>
      <c r="B5563" s="10"/>
      <c r="C5563"/>
      <c r="D5563" s="66"/>
      <c r="E5563"/>
      <c r="F5563"/>
    </row>
    <row r="5564" spans="1:6" s="343" customFormat="1" x14ac:dyDescent="0.3">
      <c r="A5564" s="154"/>
      <c r="B5564" s="10"/>
      <c r="C5564"/>
      <c r="D5564" s="66"/>
      <c r="E5564"/>
      <c r="F5564"/>
    </row>
    <row r="5565" spans="1:6" s="343" customFormat="1" x14ac:dyDescent="0.3">
      <c r="A5565" s="154"/>
      <c r="B5565" s="10"/>
      <c r="C5565"/>
      <c r="D5565" s="66"/>
      <c r="E5565"/>
      <c r="F5565"/>
    </row>
    <row r="5566" spans="1:6" s="343" customFormat="1" x14ac:dyDescent="0.3">
      <c r="A5566" s="154"/>
      <c r="B5566" s="10"/>
      <c r="C5566"/>
      <c r="D5566" s="66"/>
      <c r="E5566"/>
      <c r="F5566"/>
    </row>
    <row r="5567" spans="1:6" s="343" customFormat="1" x14ac:dyDescent="0.3">
      <c r="A5567" s="154"/>
      <c r="B5567" s="10"/>
      <c r="C5567"/>
      <c r="D5567" s="66"/>
      <c r="E5567"/>
      <c r="F5567"/>
    </row>
    <row r="5568" spans="1:6" s="343" customFormat="1" x14ac:dyDescent="0.3">
      <c r="A5568" s="154"/>
      <c r="B5568" s="10"/>
      <c r="C5568"/>
      <c r="D5568" s="66"/>
      <c r="E5568"/>
      <c r="F5568"/>
    </row>
    <row r="5569" spans="1:6" s="343" customFormat="1" x14ac:dyDescent="0.3">
      <c r="A5569" s="154"/>
      <c r="B5569" s="10"/>
      <c r="C5569"/>
      <c r="D5569" s="66"/>
      <c r="E5569"/>
      <c r="F5569"/>
    </row>
    <row r="5570" spans="1:6" s="343" customFormat="1" x14ac:dyDescent="0.3">
      <c r="A5570" s="154"/>
      <c r="B5570" s="10"/>
      <c r="C5570"/>
      <c r="D5570" s="66"/>
      <c r="E5570"/>
      <c r="F5570"/>
    </row>
    <row r="5571" spans="1:6" s="343" customFormat="1" x14ac:dyDescent="0.3">
      <c r="A5571" s="154"/>
      <c r="B5571" s="10"/>
      <c r="C5571"/>
      <c r="D5571" s="66"/>
      <c r="E5571"/>
      <c r="F5571"/>
    </row>
    <row r="5572" spans="1:6" s="343" customFormat="1" x14ac:dyDescent="0.3">
      <c r="A5572" s="154"/>
      <c r="B5572" s="10"/>
      <c r="C5572"/>
      <c r="D5572" s="66"/>
      <c r="E5572"/>
      <c r="F5572"/>
    </row>
    <row r="5573" spans="1:6" s="343" customFormat="1" x14ac:dyDescent="0.3">
      <c r="A5573" s="154"/>
      <c r="B5573" s="10"/>
      <c r="C5573"/>
      <c r="D5573" s="66"/>
      <c r="E5573"/>
      <c r="F5573"/>
    </row>
    <row r="5574" spans="1:6" s="343" customFormat="1" x14ac:dyDescent="0.3">
      <c r="A5574" s="154"/>
      <c r="B5574" s="10"/>
      <c r="C5574"/>
      <c r="D5574" s="66"/>
      <c r="E5574"/>
      <c r="F5574"/>
    </row>
    <row r="5575" spans="1:6" s="343" customFormat="1" x14ac:dyDescent="0.3">
      <c r="A5575" s="154"/>
      <c r="B5575" s="10"/>
      <c r="C5575"/>
      <c r="D5575" s="66"/>
      <c r="E5575"/>
      <c r="F5575"/>
    </row>
    <row r="5576" spans="1:6" s="343" customFormat="1" x14ac:dyDescent="0.3">
      <c r="A5576" s="154"/>
      <c r="B5576" s="10"/>
      <c r="C5576"/>
      <c r="D5576" s="66"/>
      <c r="E5576"/>
      <c r="F5576"/>
    </row>
    <row r="5577" spans="1:6" s="343" customFormat="1" x14ac:dyDescent="0.3">
      <c r="A5577" s="154"/>
      <c r="B5577" s="10"/>
      <c r="C5577"/>
      <c r="D5577" s="66"/>
      <c r="E5577"/>
      <c r="F5577"/>
    </row>
    <row r="5578" spans="1:6" s="343" customFormat="1" x14ac:dyDescent="0.3">
      <c r="A5578" s="154"/>
      <c r="B5578" s="10"/>
      <c r="C5578"/>
      <c r="D5578" s="66"/>
      <c r="E5578"/>
      <c r="F5578"/>
    </row>
    <row r="5579" spans="1:6" s="343" customFormat="1" x14ac:dyDescent="0.3">
      <c r="A5579" s="154"/>
      <c r="B5579" s="10"/>
      <c r="C5579"/>
      <c r="D5579" s="66"/>
      <c r="E5579"/>
      <c r="F5579"/>
    </row>
    <row r="5580" spans="1:6" s="343" customFormat="1" x14ac:dyDescent="0.3">
      <c r="A5580" s="154"/>
      <c r="B5580" s="10"/>
      <c r="C5580"/>
      <c r="D5580" s="66"/>
      <c r="E5580"/>
      <c r="F5580"/>
    </row>
    <row r="5581" spans="1:6" s="343" customFormat="1" x14ac:dyDescent="0.3">
      <c r="A5581" s="154"/>
      <c r="B5581" s="10"/>
      <c r="C5581"/>
      <c r="D5581" s="66"/>
      <c r="E5581"/>
      <c r="F5581"/>
    </row>
    <row r="5582" spans="1:6" s="343" customFormat="1" x14ac:dyDescent="0.3">
      <c r="A5582" s="154"/>
      <c r="B5582" s="10"/>
      <c r="C5582"/>
      <c r="D5582" s="66"/>
      <c r="E5582"/>
      <c r="F5582"/>
    </row>
    <row r="5583" spans="1:6" s="343" customFormat="1" x14ac:dyDescent="0.3">
      <c r="A5583" s="154"/>
      <c r="B5583" s="10"/>
      <c r="C5583"/>
      <c r="D5583" s="66"/>
      <c r="E5583"/>
      <c r="F5583"/>
    </row>
    <row r="5584" spans="1:6" s="343" customFormat="1" x14ac:dyDescent="0.3">
      <c r="A5584" s="154"/>
      <c r="B5584" s="10"/>
      <c r="C5584"/>
      <c r="D5584" s="66"/>
      <c r="E5584"/>
      <c r="F5584"/>
    </row>
    <row r="5585" spans="1:6" s="343" customFormat="1" x14ac:dyDescent="0.3">
      <c r="A5585" s="154"/>
      <c r="B5585" s="10"/>
      <c r="C5585"/>
      <c r="D5585" s="66"/>
      <c r="E5585"/>
      <c r="F5585"/>
    </row>
    <row r="5586" spans="1:6" s="343" customFormat="1" x14ac:dyDescent="0.3">
      <c r="A5586" s="154"/>
      <c r="B5586" s="10"/>
      <c r="C5586"/>
      <c r="D5586" s="66"/>
      <c r="E5586"/>
      <c r="F5586"/>
    </row>
    <row r="5587" spans="1:6" s="343" customFormat="1" x14ac:dyDescent="0.3">
      <c r="A5587" s="154"/>
      <c r="B5587" s="10"/>
      <c r="C5587"/>
      <c r="D5587" s="66"/>
      <c r="E5587"/>
      <c r="F5587"/>
    </row>
    <row r="5588" spans="1:6" s="343" customFormat="1" x14ac:dyDescent="0.3">
      <c r="A5588" s="154"/>
      <c r="B5588" s="10"/>
      <c r="C5588"/>
      <c r="D5588" s="66"/>
      <c r="E5588"/>
      <c r="F5588"/>
    </row>
    <row r="5589" spans="1:6" s="343" customFormat="1" x14ac:dyDescent="0.3">
      <c r="A5589" s="154"/>
      <c r="B5589" s="10"/>
      <c r="C5589"/>
      <c r="D5589" s="66"/>
      <c r="E5589"/>
      <c r="F5589"/>
    </row>
    <row r="5590" spans="1:6" s="343" customFormat="1" x14ac:dyDescent="0.3">
      <c r="A5590" s="154"/>
      <c r="B5590" s="10"/>
      <c r="C5590"/>
      <c r="D5590" s="66"/>
      <c r="E5590"/>
      <c r="F5590"/>
    </row>
    <row r="5591" spans="1:6" s="343" customFormat="1" x14ac:dyDescent="0.3">
      <c r="A5591" s="154"/>
      <c r="B5591" s="10"/>
      <c r="C5591"/>
      <c r="D5591" s="66"/>
      <c r="E5591"/>
      <c r="F5591"/>
    </row>
    <row r="5592" spans="1:6" s="343" customFormat="1" x14ac:dyDescent="0.3">
      <c r="A5592" s="154"/>
      <c r="B5592" s="10"/>
      <c r="C5592"/>
      <c r="D5592" s="66"/>
      <c r="E5592"/>
      <c r="F5592"/>
    </row>
    <row r="5593" spans="1:6" s="343" customFormat="1" ht="12" customHeight="1" x14ac:dyDescent="0.3">
      <c r="A5593" s="154"/>
      <c r="B5593" s="10"/>
      <c r="C5593"/>
      <c r="D5593" s="66"/>
      <c r="E5593"/>
      <c r="F5593"/>
    </row>
    <row r="5594" spans="1:6" s="343" customFormat="1" x14ac:dyDescent="0.3">
      <c r="A5594" s="154"/>
      <c r="B5594" s="10"/>
      <c r="C5594"/>
      <c r="D5594" s="66"/>
      <c r="E5594"/>
      <c r="F5594"/>
    </row>
    <row r="5595" spans="1:6" s="343" customFormat="1" x14ac:dyDescent="0.3">
      <c r="A5595" s="154"/>
      <c r="B5595" s="10"/>
      <c r="C5595"/>
      <c r="D5595" s="66"/>
      <c r="E5595"/>
      <c r="F5595"/>
    </row>
    <row r="5596" spans="1:6" s="343" customFormat="1" x14ac:dyDescent="0.3">
      <c r="A5596" s="154"/>
      <c r="B5596" s="10"/>
      <c r="C5596"/>
      <c r="D5596" s="66"/>
      <c r="E5596"/>
      <c r="F5596"/>
    </row>
    <row r="5597" spans="1:6" s="343" customFormat="1" x14ac:dyDescent="0.3">
      <c r="A5597" s="154"/>
      <c r="B5597" s="10"/>
      <c r="C5597"/>
      <c r="D5597" s="66"/>
      <c r="E5597"/>
      <c r="F5597"/>
    </row>
    <row r="5598" spans="1:6" s="343" customFormat="1" x14ac:dyDescent="0.3">
      <c r="A5598" s="154"/>
      <c r="B5598" s="10"/>
      <c r="C5598"/>
      <c r="D5598" s="66"/>
      <c r="E5598"/>
      <c r="F5598"/>
    </row>
    <row r="5599" spans="1:6" s="343" customFormat="1" x14ac:dyDescent="0.3">
      <c r="A5599" s="154"/>
      <c r="B5599" s="10"/>
      <c r="C5599"/>
      <c r="D5599" s="66"/>
      <c r="E5599"/>
      <c r="F5599"/>
    </row>
    <row r="5600" spans="1:6" s="343" customFormat="1" x14ac:dyDescent="0.3">
      <c r="A5600" s="154"/>
      <c r="B5600" s="10"/>
      <c r="C5600"/>
      <c r="D5600" s="66"/>
      <c r="E5600"/>
      <c r="F5600"/>
    </row>
    <row r="5601" spans="1:6" s="343" customFormat="1" x14ac:dyDescent="0.3">
      <c r="A5601" s="154"/>
      <c r="B5601" s="10"/>
      <c r="C5601"/>
      <c r="D5601" s="66"/>
      <c r="E5601"/>
      <c r="F5601"/>
    </row>
    <row r="5602" spans="1:6" s="343" customFormat="1" x14ac:dyDescent="0.3">
      <c r="A5602" s="154"/>
      <c r="B5602" s="10"/>
      <c r="C5602"/>
      <c r="D5602" s="66"/>
      <c r="E5602"/>
      <c r="F5602"/>
    </row>
    <row r="5603" spans="1:6" s="343" customFormat="1" x14ac:dyDescent="0.3">
      <c r="A5603" s="154"/>
      <c r="B5603" s="10"/>
      <c r="C5603"/>
      <c r="D5603" s="66"/>
      <c r="E5603"/>
      <c r="F5603"/>
    </row>
    <row r="5604" spans="1:6" s="343" customFormat="1" x14ac:dyDescent="0.3">
      <c r="A5604" s="154"/>
      <c r="B5604" s="10"/>
      <c r="C5604"/>
      <c r="D5604" s="66"/>
      <c r="E5604"/>
      <c r="F5604"/>
    </row>
    <row r="5605" spans="1:6" s="343" customFormat="1" x14ac:dyDescent="0.3">
      <c r="A5605" s="154"/>
      <c r="B5605" s="10"/>
      <c r="C5605"/>
      <c r="D5605" s="66"/>
      <c r="E5605"/>
      <c r="F5605"/>
    </row>
    <row r="5606" spans="1:6" s="343" customFormat="1" x14ac:dyDescent="0.3">
      <c r="A5606" s="154"/>
      <c r="B5606" s="10"/>
      <c r="C5606"/>
      <c r="D5606" s="66"/>
      <c r="E5606"/>
      <c r="F5606"/>
    </row>
    <row r="5607" spans="1:6" s="343" customFormat="1" x14ac:dyDescent="0.3">
      <c r="A5607" s="154"/>
      <c r="B5607" s="10"/>
      <c r="C5607"/>
      <c r="D5607" s="66"/>
      <c r="E5607"/>
      <c r="F5607"/>
    </row>
    <row r="5608" spans="1:6" s="343" customFormat="1" x14ac:dyDescent="0.3">
      <c r="A5608" s="154"/>
      <c r="B5608" s="10"/>
      <c r="C5608"/>
      <c r="D5608" s="66"/>
      <c r="E5608"/>
      <c r="F5608"/>
    </row>
    <row r="5609" spans="1:6" s="343" customFormat="1" x14ac:dyDescent="0.3">
      <c r="A5609" s="154"/>
      <c r="B5609" s="10"/>
      <c r="C5609"/>
      <c r="D5609" s="66"/>
      <c r="E5609"/>
      <c r="F5609"/>
    </row>
    <row r="5610" spans="1:6" s="343" customFormat="1" x14ac:dyDescent="0.3">
      <c r="A5610" s="154"/>
      <c r="B5610" s="10"/>
      <c r="C5610"/>
      <c r="D5610" s="66"/>
      <c r="E5610"/>
      <c r="F5610"/>
    </row>
    <row r="5611" spans="1:6" s="343" customFormat="1" x14ac:dyDescent="0.3">
      <c r="A5611" s="154"/>
      <c r="B5611" s="10"/>
      <c r="C5611"/>
      <c r="D5611" s="66"/>
      <c r="E5611"/>
      <c r="F5611"/>
    </row>
    <row r="5612" spans="1:6" s="343" customFormat="1" x14ac:dyDescent="0.3">
      <c r="A5612" s="154"/>
      <c r="B5612" s="10"/>
      <c r="C5612"/>
      <c r="D5612" s="66"/>
      <c r="E5612"/>
      <c r="F5612"/>
    </row>
    <row r="5613" spans="1:6" s="343" customFormat="1" x14ac:dyDescent="0.3">
      <c r="A5613" s="154"/>
      <c r="B5613" s="10"/>
      <c r="C5613"/>
      <c r="D5613" s="66"/>
      <c r="E5613"/>
      <c r="F5613"/>
    </row>
    <row r="5614" spans="1:6" s="343" customFormat="1" x14ac:dyDescent="0.3">
      <c r="A5614" s="154"/>
      <c r="B5614" s="10"/>
      <c r="C5614"/>
      <c r="D5614" s="66"/>
      <c r="E5614"/>
      <c r="F5614"/>
    </row>
    <row r="5615" spans="1:6" s="343" customFormat="1" x14ac:dyDescent="0.3">
      <c r="A5615" s="154"/>
      <c r="B5615" s="10"/>
      <c r="C5615"/>
      <c r="D5615" s="66"/>
      <c r="E5615"/>
      <c r="F5615"/>
    </row>
    <row r="5616" spans="1:6" s="343" customFormat="1" x14ac:dyDescent="0.3">
      <c r="A5616" s="154"/>
      <c r="B5616" s="10"/>
      <c r="C5616"/>
      <c r="D5616" s="66"/>
      <c r="E5616"/>
      <c r="F5616"/>
    </row>
    <row r="5617" spans="1:6" s="343" customFormat="1" x14ac:dyDescent="0.3">
      <c r="A5617" s="154"/>
      <c r="B5617" s="10"/>
      <c r="C5617"/>
      <c r="D5617" s="66"/>
      <c r="E5617"/>
      <c r="F5617"/>
    </row>
    <row r="5618" spans="1:6" s="343" customFormat="1" x14ac:dyDescent="0.3">
      <c r="A5618" s="154"/>
      <c r="B5618" s="10"/>
      <c r="C5618"/>
      <c r="D5618" s="66"/>
      <c r="E5618"/>
      <c r="F5618"/>
    </row>
    <row r="5619" spans="1:6" s="343" customFormat="1" x14ac:dyDescent="0.3">
      <c r="A5619" s="154"/>
      <c r="B5619" s="10"/>
      <c r="C5619"/>
      <c r="D5619" s="66"/>
      <c r="E5619"/>
      <c r="F5619"/>
    </row>
    <row r="5620" spans="1:6" s="343" customFormat="1" x14ac:dyDescent="0.3">
      <c r="A5620" s="154"/>
      <c r="B5620" s="10"/>
      <c r="C5620"/>
      <c r="D5620" s="66"/>
      <c r="E5620"/>
      <c r="F5620"/>
    </row>
    <row r="5621" spans="1:6" s="343" customFormat="1" x14ac:dyDescent="0.3">
      <c r="A5621" s="154"/>
      <c r="B5621" s="10"/>
      <c r="C5621"/>
      <c r="D5621" s="66"/>
      <c r="E5621"/>
      <c r="F5621"/>
    </row>
    <row r="5622" spans="1:6" s="343" customFormat="1" x14ac:dyDescent="0.3">
      <c r="A5622" s="154"/>
      <c r="B5622" s="10"/>
      <c r="C5622"/>
      <c r="D5622" s="66"/>
      <c r="E5622"/>
      <c r="F5622"/>
    </row>
    <row r="5623" spans="1:6" s="343" customFormat="1" x14ac:dyDescent="0.3">
      <c r="A5623" s="154"/>
      <c r="B5623" s="10"/>
      <c r="C5623"/>
      <c r="D5623" s="66"/>
      <c r="E5623"/>
      <c r="F5623"/>
    </row>
    <row r="5624" spans="1:6" s="343" customFormat="1" x14ac:dyDescent="0.3">
      <c r="A5624" s="154"/>
      <c r="B5624" s="10"/>
      <c r="C5624"/>
      <c r="D5624" s="66"/>
      <c r="E5624"/>
      <c r="F5624"/>
    </row>
    <row r="5625" spans="1:6" s="343" customFormat="1" x14ac:dyDescent="0.3">
      <c r="A5625" s="154"/>
      <c r="B5625" s="10"/>
      <c r="C5625"/>
      <c r="D5625" s="66"/>
      <c r="E5625"/>
      <c r="F5625"/>
    </row>
    <row r="5626" spans="1:6" s="343" customFormat="1" x14ac:dyDescent="0.3">
      <c r="A5626" s="154"/>
      <c r="B5626" s="10"/>
      <c r="C5626"/>
      <c r="D5626" s="66"/>
      <c r="E5626"/>
      <c r="F5626"/>
    </row>
    <row r="5627" spans="1:6" s="343" customFormat="1" x14ac:dyDescent="0.3">
      <c r="A5627" s="154"/>
      <c r="B5627" s="10"/>
      <c r="C5627"/>
      <c r="D5627" s="66"/>
      <c r="E5627"/>
      <c r="F5627"/>
    </row>
    <row r="5628" spans="1:6" s="343" customFormat="1" x14ac:dyDescent="0.3">
      <c r="A5628" s="154"/>
      <c r="B5628" s="10"/>
      <c r="C5628"/>
      <c r="D5628" s="66"/>
      <c r="E5628"/>
      <c r="F5628"/>
    </row>
    <row r="5629" spans="1:6" s="343" customFormat="1" x14ac:dyDescent="0.3">
      <c r="A5629" s="154"/>
      <c r="B5629" s="10"/>
      <c r="C5629"/>
      <c r="D5629" s="66"/>
      <c r="E5629"/>
      <c r="F5629"/>
    </row>
    <row r="5630" spans="1:6" s="343" customFormat="1" x14ac:dyDescent="0.3">
      <c r="A5630" s="154"/>
      <c r="B5630" s="10"/>
      <c r="C5630"/>
      <c r="D5630" s="66"/>
      <c r="E5630"/>
      <c r="F5630"/>
    </row>
    <row r="5631" spans="1:6" s="343" customFormat="1" x14ac:dyDescent="0.3">
      <c r="A5631" s="154"/>
      <c r="B5631" s="10"/>
      <c r="C5631"/>
      <c r="D5631" s="66"/>
      <c r="E5631"/>
      <c r="F5631"/>
    </row>
    <row r="5632" spans="1:6" s="343" customFormat="1" x14ac:dyDescent="0.3">
      <c r="A5632" s="154"/>
      <c r="B5632" s="10"/>
      <c r="C5632"/>
      <c r="D5632" s="66"/>
      <c r="E5632"/>
      <c r="F5632"/>
    </row>
    <row r="5633" spans="1:6" s="343" customFormat="1" x14ac:dyDescent="0.3">
      <c r="A5633" s="154"/>
      <c r="B5633" s="10"/>
      <c r="C5633"/>
      <c r="D5633" s="66"/>
      <c r="E5633"/>
      <c r="F5633"/>
    </row>
    <row r="5634" spans="1:6" s="343" customFormat="1" x14ac:dyDescent="0.3">
      <c r="A5634" s="154"/>
      <c r="B5634" s="10"/>
      <c r="C5634"/>
      <c r="D5634" s="66"/>
      <c r="E5634"/>
      <c r="F5634"/>
    </row>
    <row r="5635" spans="1:6" s="343" customFormat="1" x14ac:dyDescent="0.3">
      <c r="A5635" s="154"/>
      <c r="B5635" s="10"/>
      <c r="C5635"/>
      <c r="D5635" s="66"/>
      <c r="E5635"/>
      <c r="F5635"/>
    </row>
    <row r="5636" spans="1:6" s="343" customFormat="1" x14ac:dyDescent="0.3">
      <c r="A5636" s="154"/>
      <c r="B5636" s="10"/>
      <c r="C5636"/>
      <c r="D5636" s="66"/>
      <c r="E5636"/>
      <c r="F5636"/>
    </row>
    <row r="5637" spans="1:6" s="343" customFormat="1" ht="15" customHeight="1" x14ac:dyDescent="0.3">
      <c r="A5637" s="154"/>
      <c r="B5637" s="10"/>
      <c r="C5637"/>
      <c r="D5637" s="66"/>
      <c r="E5637"/>
      <c r="F5637"/>
    </row>
    <row r="5638" spans="1:6" s="343" customFormat="1" x14ac:dyDescent="0.3">
      <c r="A5638" s="154"/>
      <c r="B5638" s="10"/>
      <c r="C5638"/>
      <c r="D5638" s="66"/>
      <c r="E5638"/>
      <c r="F5638"/>
    </row>
    <row r="5639" spans="1:6" s="343" customFormat="1" x14ac:dyDescent="0.3">
      <c r="A5639" s="154"/>
      <c r="B5639" s="10"/>
      <c r="C5639"/>
      <c r="D5639" s="66"/>
      <c r="E5639"/>
      <c r="F5639"/>
    </row>
    <row r="5640" spans="1:6" s="343" customFormat="1" x14ac:dyDescent="0.3">
      <c r="A5640" s="154"/>
      <c r="B5640" s="10"/>
      <c r="C5640"/>
      <c r="D5640" s="66"/>
      <c r="E5640"/>
      <c r="F5640"/>
    </row>
    <row r="5641" spans="1:6" s="343" customFormat="1" x14ac:dyDescent="0.3">
      <c r="A5641" s="154"/>
      <c r="B5641" s="10"/>
      <c r="C5641"/>
      <c r="D5641" s="66"/>
      <c r="E5641"/>
      <c r="F5641"/>
    </row>
    <row r="5642" spans="1:6" s="343" customFormat="1" x14ac:dyDescent="0.3">
      <c r="A5642" s="154"/>
      <c r="B5642" s="10"/>
      <c r="C5642"/>
      <c r="D5642" s="66"/>
      <c r="E5642"/>
      <c r="F5642"/>
    </row>
    <row r="5643" spans="1:6" s="343" customFormat="1" x14ac:dyDescent="0.3">
      <c r="A5643" s="154"/>
      <c r="B5643" s="10"/>
      <c r="C5643"/>
      <c r="D5643" s="66"/>
      <c r="E5643"/>
      <c r="F5643"/>
    </row>
    <row r="5644" spans="1:6" s="148" customFormat="1" x14ac:dyDescent="0.3">
      <c r="A5644" s="154"/>
      <c r="B5644" s="10"/>
      <c r="C5644"/>
      <c r="D5644" s="66"/>
      <c r="E5644"/>
      <c r="F5644"/>
    </row>
    <row r="5645" spans="1:6" s="148" customFormat="1" x14ac:dyDescent="0.3">
      <c r="A5645" s="154"/>
      <c r="B5645" s="10"/>
      <c r="C5645"/>
      <c r="D5645" s="66"/>
      <c r="E5645"/>
      <c r="F5645"/>
    </row>
    <row r="5646" spans="1:6" s="148" customFormat="1" x14ac:dyDescent="0.3">
      <c r="A5646" s="154"/>
      <c r="B5646" s="10"/>
      <c r="C5646"/>
      <c r="D5646" s="66"/>
      <c r="E5646"/>
      <c r="F5646"/>
    </row>
    <row r="5647" spans="1:6" s="148" customFormat="1" x14ac:dyDescent="0.3">
      <c r="A5647" s="154"/>
      <c r="B5647" s="10"/>
      <c r="C5647"/>
      <c r="D5647" s="66"/>
      <c r="E5647"/>
      <c r="F5647"/>
    </row>
    <row r="5648" spans="1:6" s="343" customFormat="1" x14ac:dyDescent="0.3">
      <c r="A5648" s="154"/>
      <c r="B5648" s="10"/>
      <c r="C5648"/>
      <c r="D5648" s="66"/>
      <c r="E5648"/>
      <c r="F5648"/>
    </row>
    <row r="5649" spans="1:6" s="343" customFormat="1" ht="13.5" customHeight="1" x14ac:dyDescent="0.3">
      <c r="A5649" s="154"/>
      <c r="B5649" s="10"/>
      <c r="C5649"/>
      <c r="D5649" s="66"/>
      <c r="E5649"/>
      <c r="F5649"/>
    </row>
    <row r="5650" spans="1:6" s="343" customFormat="1" x14ac:dyDescent="0.3">
      <c r="A5650" s="154"/>
      <c r="B5650" s="10"/>
      <c r="C5650"/>
      <c r="D5650" s="66"/>
      <c r="E5650"/>
      <c r="F5650"/>
    </row>
    <row r="5651" spans="1:6" s="343" customFormat="1" ht="35.25" customHeight="1" x14ac:dyDescent="0.3">
      <c r="A5651" s="154"/>
      <c r="B5651" s="10"/>
      <c r="C5651"/>
      <c r="D5651" s="66"/>
      <c r="E5651"/>
      <c r="F5651"/>
    </row>
    <row r="5652" spans="1:6" s="343" customFormat="1" x14ac:dyDescent="0.3">
      <c r="A5652" s="154"/>
      <c r="B5652" s="10"/>
      <c r="C5652"/>
      <c r="D5652" s="66"/>
      <c r="E5652"/>
      <c r="F5652"/>
    </row>
    <row r="5653" spans="1:6" s="343" customFormat="1" ht="15" customHeight="1" x14ac:dyDescent="0.3">
      <c r="A5653" s="154"/>
      <c r="B5653" s="10"/>
      <c r="C5653"/>
      <c r="D5653" s="66"/>
      <c r="E5653"/>
      <c r="F5653"/>
    </row>
    <row r="5654" spans="1:6" s="343" customFormat="1" x14ac:dyDescent="0.3">
      <c r="A5654" s="154"/>
      <c r="B5654" s="10"/>
      <c r="C5654"/>
      <c r="D5654" s="66"/>
      <c r="E5654"/>
      <c r="F5654"/>
    </row>
    <row r="5655" spans="1:6" s="343" customFormat="1" x14ac:dyDescent="0.3">
      <c r="A5655" s="154"/>
      <c r="B5655" s="10"/>
      <c r="C5655"/>
      <c r="D5655" s="66"/>
      <c r="E5655"/>
      <c r="F5655"/>
    </row>
    <row r="5656" spans="1:6" s="343" customFormat="1" x14ac:dyDescent="0.3">
      <c r="A5656" s="154"/>
      <c r="B5656" s="10"/>
      <c r="C5656"/>
      <c r="D5656" s="66"/>
      <c r="E5656"/>
      <c r="F5656"/>
    </row>
    <row r="5657" spans="1:6" s="343" customFormat="1" x14ac:dyDescent="0.3">
      <c r="A5657" s="154"/>
      <c r="B5657" s="10"/>
      <c r="C5657"/>
      <c r="D5657" s="66"/>
      <c r="E5657"/>
      <c r="F5657"/>
    </row>
    <row r="5658" spans="1:6" s="343" customFormat="1" x14ac:dyDescent="0.3">
      <c r="A5658" s="154"/>
      <c r="B5658" s="10"/>
      <c r="C5658"/>
      <c r="D5658" s="66"/>
      <c r="E5658"/>
      <c r="F5658"/>
    </row>
    <row r="5659" spans="1:6" s="343" customFormat="1" x14ac:dyDescent="0.3">
      <c r="A5659" s="154"/>
      <c r="B5659" s="10"/>
      <c r="C5659"/>
      <c r="D5659" s="66"/>
      <c r="E5659"/>
      <c r="F5659"/>
    </row>
    <row r="5660" spans="1:6" s="343" customFormat="1" x14ac:dyDescent="0.3">
      <c r="A5660" s="154"/>
      <c r="B5660" s="10"/>
      <c r="C5660"/>
      <c r="D5660" s="66"/>
      <c r="E5660"/>
      <c r="F5660"/>
    </row>
    <row r="5661" spans="1:6" s="343" customFormat="1" x14ac:dyDescent="0.3">
      <c r="A5661" s="154"/>
      <c r="B5661" s="10"/>
      <c r="C5661"/>
      <c r="D5661" s="66"/>
      <c r="E5661"/>
      <c r="F5661"/>
    </row>
    <row r="5662" spans="1:6" s="343" customFormat="1" x14ac:dyDescent="0.3">
      <c r="A5662" s="154"/>
      <c r="B5662" s="10"/>
      <c r="C5662"/>
      <c r="D5662" s="66"/>
      <c r="E5662"/>
      <c r="F5662"/>
    </row>
    <row r="5663" spans="1:6" s="343" customFormat="1" x14ac:dyDescent="0.3">
      <c r="A5663" s="154"/>
      <c r="B5663" s="10"/>
      <c r="C5663"/>
      <c r="D5663" s="66"/>
      <c r="E5663"/>
      <c r="F5663"/>
    </row>
    <row r="5664" spans="1:6" s="343" customFormat="1" x14ac:dyDescent="0.3">
      <c r="A5664" s="154"/>
      <c r="B5664" s="10"/>
      <c r="C5664"/>
      <c r="D5664" s="66"/>
      <c r="E5664"/>
      <c r="F5664"/>
    </row>
    <row r="5665" spans="1:6" s="343" customFormat="1" x14ac:dyDescent="0.3">
      <c r="A5665" s="154"/>
      <c r="B5665" s="10"/>
      <c r="C5665"/>
      <c r="D5665" s="66"/>
      <c r="E5665"/>
      <c r="F5665"/>
    </row>
    <row r="5666" spans="1:6" s="343" customFormat="1" x14ac:dyDescent="0.3">
      <c r="A5666" s="154"/>
      <c r="B5666" s="10"/>
      <c r="C5666"/>
      <c r="D5666" s="66"/>
      <c r="E5666"/>
      <c r="F5666"/>
    </row>
    <row r="5667" spans="1:6" s="343" customFormat="1" x14ac:dyDescent="0.3">
      <c r="A5667" s="154"/>
      <c r="B5667" s="10"/>
      <c r="C5667"/>
      <c r="D5667" s="66"/>
      <c r="E5667"/>
      <c r="F5667"/>
    </row>
    <row r="5668" spans="1:6" s="343" customFormat="1" x14ac:dyDescent="0.3">
      <c r="A5668" s="154"/>
      <c r="B5668" s="10"/>
      <c r="C5668"/>
      <c r="D5668" s="66"/>
      <c r="E5668"/>
      <c r="F5668"/>
    </row>
    <row r="5669" spans="1:6" s="343" customFormat="1" x14ac:dyDescent="0.3">
      <c r="A5669" s="154"/>
      <c r="B5669" s="10"/>
      <c r="C5669"/>
      <c r="D5669" s="66"/>
      <c r="E5669"/>
      <c r="F5669"/>
    </row>
    <row r="5670" spans="1:6" s="343" customFormat="1" x14ac:dyDescent="0.3">
      <c r="A5670" s="154"/>
      <c r="B5670" s="10"/>
      <c r="C5670"/>
      <c r="D5670" s="66"/>
      <c r="E5670"/>
      <c r="F5670"/>
    </row>
    <row r="5671" spans="1:6" s="343" customFormat="1" x14ac:dyDescent="0.3">
      <c r="A5671" s="154"/>
      <c r="B5671" s="10"/>
      <c r="C5671"/>
      <c r="D5671" s="66"/>
      <c r="E5671"/>
      <c r="F5671"/>
    </row>
    <row r="5672" spans="1:6" s="343" customFormat="1" x14ac:dyDescent="0.3">
      <c r="A5672" s="154"/>
      <c r="B5672" s="10"/>
      <c r="C5672"/>
      <c r="D5672" s="66"/>
      <c r="E5672"/>
      <c r="F5672"/>
    </row>
    <row r="5673" spans="1:6" s="343" customFormat="1" x14ac:dyDescent="0.3">
      <c r="A5673" s="154"/>
      <c r="B5673" s="10"/>
      <c r="C5673"/>
      <c r="D5673" s="66"/>
      <c r="E5673"/>
      <c r="F5673"/>
    </row>
    <row r="5674" spans="1:6" s="343" customFormat="1" x14ac:dyDescent="0.3">
      <c r="A5674" s="154"/>
      <c r="B5674" s="10"/>
      <c r="C5674"/>
      <c r="D5674" s="66"/>
      <c r="E5674"/>
      <c r="F5674"/>
    </row>
    <row r="5675" spans="1:6" s="343" customFormat="1" x14ac:dyDescent="0.3">
      <c r="A5675" s="154"/>
      <c r="B5675" s="10"/>
      <c r="C5675"/>
      <c r="D5675" s="66"/>
      <c r="E5675"/>
      <c r="F5675"/>
    </row>
    <row r="5676" spans="1:6" s="343" customFormat="1" x14ac:dyDescent="0.3">
      <c r="A5676" s="154"/>
      <c r="B5676" s="10"/>
      <c r="C5676"/>
      <c r="D5676" s="66"/>
      <c r="E5676"/>
      <c r="F5676"/>
    </row>
    <row r="5677" spans="1:6" s="343" customFormat="1" x14ac:dyDescent="0.3">
      <c r="A5677" s="154"/>
      <c r="B5677" s="10"/>
      <c r="C5677"/>
      <c r="D5677" s="66"/>
      <c r="E5677"/>
      <c r="F5677"/>
    </row>
    <row r="5678" spans="1:6" s="343" customFormat="1" x14ac:dyDescent="0.3">
      <c r="A5678" s="154"/>
      <c r="B5678" s="10"/>
      <c r="C5678"/>
      <c r="D5678" s="66"/>
      <c r="E5678"/>
      <c r="F5678"/>
    </row>
    <row r="5679" spans="1:6" s="343" customFormat="1" x14ac:dyDescent="0.3">
      <c r="A5679" s="154"/>
      <c r="B5679" s="10"/>
      <c r="C5679"/>
      <c r="D5679" s="66"/>
      <c r="E5679"/>
      <c r="F5679"/>
    </row>
    <row r="5680" spans="1:6" s="343" customFormat="1" x14ac:dyDescent="0.3">
      <c r="A5680" s="154"/>
      <c r="B5680" s="10"/>
      <c r="C5680"/>
      <c r="D5680" s="66"/>
      <c r="E5680"/>
      <c r="F5680"/>
    </row>
    <row r="5681" spans="1:6" s="343" customFormat="1" x14ac:dyDescent="0.3">
      <c r="A5681" s="154"/>
      <c r="B5681" s="10"/>
      <c r="C5681"/>
      <c r="D5681" s="66"/>
      <c r="E5681"/>
      <c r="F5681"/>
    </row>
    <row r="5682" spans="1:6" s="343" customFormat="1" x14ac:dyDescent="0.3">
      <c r="A5682" s="154"/>
      <c r="B5682" s="10"/>
      <c r="C5682"/>
      <c r="D5682" s="66"/>
      <c r="E5682"/>
      <c r="F5682"/>
    </row>
    <row r="5683" spans="1:6" s="343" customFormat="1" x14ac:dyDescent="0.3">
      <c r="A5683" s="154"/>
      <c r="B5683" s="10"/>
      <c r="C5683"/>
      <c r="D5683" s="66"/>
      <c r="E5683"/>
      <c r="F5683"/>
    </row>
    <row r="5684" spans="1:6" s="343" customFormat="1" x14ac:dyDescent="0.3">
      <c r="A5684" s="154"/>
      <c r="B5684" s="10"/>
      <c r="C5684"/>
      <c r="D5684" s="66"/>
      <c r="E5684"/>
      <c r="F5684"/>
    </row>
    <row r="5685" spans="1:6" s="343" customFormat="1" x14ac:dyDescent="0.3">
      <c r="A5685" s="154"/>
      <c r="B5685" s="10"/>
      <c r="C5685"/>
      <c r="D5685" s="66"/>
      <c r="E5685"/>
      <c r="F5685"/>
    </row>
    <row r="5686" spans="1:6" s="343" customFormat="1" x14ac:dyDescent="0.3">
      <c r="A5686" s="154"/>
      <c r="B5686" s="10"/>
      <c r="C5686"/>
      <c r="D5686" s="66"/>
      <c r="E5686"/>
      <c r="F5686"/>
    </row>
    <row r="5687" spans="1:6" s="343" customFormat="1" x14ac:dyDescent="0.3">
      <c r="A5687" s="154"/>
      <c r="B5687" s="10"/>
      <c r="C5687"/>
      <c r="D5687" s="66"/>
      <c r="E5687"/>
      <c r="F5687"/>
    </row>
    <row r="5688" spans="1:6" s="343" customFormat="1" x14ac:dyDescent="0.3">
      <c r="A5688" s="154"/>
      <c r="B5688" s="10"/>
      <c r="C5688"/>
      <c r="D5688" s="66"/>
      <c r="E5688"/>
      <c r="F5688"/>
    </row>
    <row r="5689" spans="1:6" s="343" customFormat="1" x14ac:dyDescent="0.3">
      <c r="A5689" s="154"/>
      <c r="B5689" s="10"/>
      <c r="C5689"/>
      <c r="D5689" s="66"/>
      <c r="E5689"/>
      <c r="F5689"/>
    </row>
    <row r="5690" spans="1:6" s="343" customFormat="1" x14ac:dyDescent="0.3">
      <c r="A5690" s="154"/>
      <c r="B5690" s="10"/>
      <c r="C5690"/>
      <c r="D5690" s="66"/>
      <c r="E5690"/>
      <c r="F5690"/>
    </row>
    <row r="5691" spans="1:6" s="343" customFormat="1" x14ac:dyDescent="0.3">
      <c r="A5691" s="154"/>
      <c r="B5691" s="10"/>
      <c r="C5691"/>
      <c r="D5691" s="66"/>
      <c r="E5691"/>
      <c r="F5691"/>
    </row>
    <row r="5692" spans="1:6" s="343" customFormat="1" x14ac:dyDescent="0.3">
      <c r="A5692" s="154"/>
      <c r="B5692" s="10"/>
      <c r="C5692"/>
      <c r="D5692" s="66"/>
      <c r="E5692"/>
      <c r="F5692"/>
    </row>
    <row r="5693" spans="1:6" s="343" customFormat="1" x14ac:dyDescent="0.3">
      <c r="A5693" s="154"/>
      <c r="B5693" s="10"/>
      <c r="C5693"/>
      <c r="D5693" s="66"/>
      <c r="E5693"/>
      <c r="F5693"/>
    </row>
    <row r="5694" spans="1:6" s="343" customFormat="1" x14ac:dyDescent="0.3">
      <c r="A5694" s="154"/>
      <c r="B5694" s="10"/>
      <c r="C5694"/>
      <c r="D5694" s="66"/>
      <c r="E5694"/>
      <c r="F5694"/>
    </row>
    <row r="5695" spans="1:6" s="343" customFormat="1" x14ac:dyDescent="0.3">
      <c r="A5695" s="154"/>
      <c r="B5695" s="10"/>
      <c r="C5695"/>
      <c r="D5695" s="66"/>
      <c r="E5695"/>
      <c r="F5695"/>
    </row>
    <row r="5696" spans="1:6" s="343" customFormat="1" x14ac:dyDescent="0.3">
      <c r="A5696" s="154"/>
      <c r="B5696" s="10"/>
      <c r="C5696"/>
      <c r="D5696" s="66"/>
      <c r="E5696"/>
      <c r="F5696"/>
    </row>
    <row r="5697" spans="1:6" s="343" customFormat="1" x14ac:dyDescent="0.3">
      <c r="A5697" s="154"/>
      <c r="B5697" s="10"/>
      <c r="C5697"/>
      <c r="D5697" s="66"/>
      <c r="E5697"/>
      <c r="F5697"/>
    </row>
    <row r="5698" spans="1:6" s="343" customFormat="1" x14ac:dyDescent="0.3">
      <c r="A5698" s="154"/>
      <c r="B5698" s="10"/>
      <c r="C5698"/>
      <c r="D5698" s="66"/>
      <c r="E5698"/>
      <c r="F5698"/>
    </row>
    <row r="5699" spans="1:6" s="343" customFormat="1" x14ac:dyDescent="0.3">
      <c r="A5699" s="154"/>
      <c r="B5699" s="10"/>
      <c r="C5699"/>
      <c r="D5699" s="66"/>
      <c r="E5699"/>
      <c r="F5699"/>
    </row>
    <row r="5700" spans="1:6" s="343" customFormat="1" x14ac:dyDescent="0.3">
      <c r="A5700" s="154"/>
      <c r="B5700" s="10"/>
      <c r="C5700"/>
      <c r="D5700" s="66"/>
      <c r="E5700"/>
      <c r="F5700"/>
    </row>
    <row r="5701" spans="1:6" s="343" customFormat="1" x14ac:dyDescent="0.3">
      <c r="A5701" s="154"/>
      <c r="B5701" s="10"/>
      <c r="C5701"/>
      <c r="D5701" s="66"/>
      <c r="E5701"/>
      <c r="F5701"/>
    </row>
    <row r="5702" spans="1:6" s="343" customFormat="1" ht="12" customHeight="1" x14ac:dyDescent="0.3">
      <c r="A5702" s="154"/>
      <c r="B5702" s="10"/>
      <c r="C5702"/>
      <c r="D5702" s="66"/>
      <c r="E5702"/>
      <c r="F5702"/>
    </row>
    <row r="5703" spans="1:6" s="343" customFormat="1" x14ac:dyDescent="0.3">
      <c r="A5703" s="154"/>
      <c r="B5703" s="10"/>
      <c r="C5703"/>
      <c r="D5703" s="66"/>
      <c r="E5703"/>
      <c r="F5703"/>
    </row>
    <row r="5704" spans="1:6" s="343" customFormat="1" x14ac:dyDescent="0.3">
      <c r="A5704" s="154"/>
      <c r="B5704" s="10"/>
      <c r="C5704"/>
      <c r="D5704" s="66"/>
      <c r="E5704"/>
      <c r="F5704"/>
    </row>
    <row r="5705" spans="1:6" s="343" customFormat="1" x14ac:dyDescent="0.3">
      <c r="A5705" s="154"/>
      <c r="B5705" s="10"/>
      <c r="C5705"/>
      <c r="D5705" s="66"/>
      <c r="E5705"/>
      <c r="F5705"/>
    </row>
    <row r="5706" spans="1:6" s="343" customFormat="1" x14ac:dyDescent="0.3">
      <c r="A5706" s="154"/>
      <c r="B5706" s="10"/>
      <c r="C5706"/>
      <c r="D5706" s="66"/>
      <c r="E5706"/>
      <c r="F5706"/>
    </row>
    <row r="5707" spans="1:6" s="343" customFormat="1" x14ac:dyDescent="0.3">
      <c r="A5707" s="154"/>
      <c r="B5707" s="10"/>
      <c r="C5707"/>
      <c r="D5707" s="66"/>
      <c r="E5707"/>
      <c r="F5707"/>
    </row>
    <row r="5708" spans="1:6" s="343" customFormat="1" x14ac:dyDescent="0.3">
      <c r="A5708" s="154"/>
      <c r="B5708" s="10"/>
      <c r="C5708"/>
      <c r="D5708" s="66"/>
      <c r="E5708"/>
      <c r="F5708"/>
    </row>
    <row r="5709" spans="1:6" s="343" customFormat="1" x14ac:dyDescent="0.3">
      <c r="A5709" s="154"/>
      <c r="B5709" s="10"/>
      <c r="C5709"/>
      <c r="D5709" s="66"/>
      <c r="E5709"/>
      <c r="F5709"/>
    </row>
    <row r="5710" spans="1:6" s="343" customFormat="1" x14ac:dyDescent="0.3">
      <c r="A5710" s="154"/>
      <c r="B5710" s="10"/>
      <c r="C5710"/>
      <c r="D5710" s="66"/>
      <c r="E5710"/>
      <c r="F5710"/>
    </row>
    <row r="5711" spans="1:6" s="343" customFormat="1" x14ac:dyDescent="0.3">
      <c r="A5711" s="154"/>
      <c r="B5711" s="10"/>
      <c r="C5711"/>
      <c r="D5711" s="66"/>
      <c r="E5711"/>
      <c r="F5711"/>
    </row>
    <row r="5712" spans="1:6" s="343" customFormat="1" x14ac:dyDescent="0.3">
      <c r="A5712" s="154"/>
      <c r="B5712" s="10"/>
      <c r="C5712"/>
      <c r="D5712" s="66"/>
      <c r="E5712"/>
      <c r="F5712"/>
    </row>
    <row r="5713" spans="1:6" s="343" customFormat="1" x14ac:dyDescent="0.3">
      <c r="A5713" s="154"/>
      <c r="B5713" s="10"/>
      <c r="C5713"/>
      <c r="D5713" s="66"/>
      <c r="E5713"/>
      <c r="F5713"/>
    </row>
    <row r="5714" spans="1:6" s="343" customFormat="1" x14ac:dyDescent="0.3">
      <c r="A5714" s="154"/>
      <c r="B5714" s="10"/>
      <c r="C5714"/>
      <c r="D5714" s="66"/>
      <c r="E5714"/>
      <c r="F5714"/>
    </row>
    <row r="5715" spans="1:6" s="343" customFormat="1" x14ac:dyDescent="0.3">
      <c r="A5715" s="154"/>
      <c r="B5715" s="10"/>
      <c r="C5715"/>
      <c r="D5715" s="66"/>
      <c r="E5715"/>
      <c r="F5715"/>
    </row>
    <row r="5716" spans="1:6" s="343" customFormat="1" x14ac:dyDescent="0.3">
      <c r="A5716" s="154"/>
      <c r="B5716" s="10"/>
      <c r="C5716"/>
      <c r="D5716" s="66"/>
      <c r="E5716"/>
      <c r="F5716"/>
    </row>
    <row r="5717" spans="1:6" s="343" customFormat="1" x14ac:dyDescent="0.3">
      <c r="A5717" s="154"/>
      <c r="B5717" s="10"/>
      <c r="C5717"/>
      <c r="D5717" s="66"/>
      <c r="E5717"/>
      <c r="F5717"/>
    </row>
    <row r="5718" spans="1:6" s="343" customFormat="1" ht="15" customHeight="1" x14ac:dyDescent="0.3">
      <c r="A5718" s="154"/>
      <c r="B5718" s="10"/>
      <c r="C5718"/>
      <c r="D5718" s="66"/>
      <c r="E5718"/>
      <c r="F5718"/>
    </row>
    <row r="5719" spans="1:6" s="343" customFormat="1" x14ac:dyDescent="0.3">
      <c r="A5719" s="154"/>
      <c r="B5719" s="10"/>
      <c r="C5719"/>
      <c r="D5719" s="66"/>
      <c r="E5719"/>
      <c r="F5719"/>
    </row>
    <row r="5720" spans="1:6" s="343" customFormat="1" x14ac:dyDescent="0.3">
      <c r="A5720" s="154"/>
      <c r="B5720" s="10"/>
      <c r="C5720"/>
      <c r="D5720" s="66"/>
      <c r="E5720"/>
      <c r="F5720"/>
    </row>
    <row r="5721" spans="1:6" s="343" customFormat="1" x14ac:dyDescent="0.3">
      <c r="A5721" s="154"/>
      <c r="B5721" s="10"/>
      <c r="C5721"/>
      <c r="D5721" s="66"/>
      <c r="E5721"/>
      <c r="F5721"/>
    </row>
    <row r="5722" spans="1:6" s="343" customFormat="1" x14ac:dyDescent="0.3">
      <c r="A5722" s="154"/>
      <c r="B5722" s="10"/>
      <c r="C5722"/>
      <c r="D5722" s="66"/>
      <c r="E5722"/>
      <c r="F5722"/>
    </row>
    <row r="5723" spans="1:6" s="343" customFormat="1" x14ac:dyDescent="0.3">
      <c r="A5723" s="154"/>
      <c r="B5723" s="10"/>
      <c r="C5723"/>
      <c r="D5723" s="66"/>
      <c r="E5723"/>
      <c r="F5723"/>
    </row>
    <row r="5724" spans="1:6" s="343" customFormat="1" x14ac:dyDescent="0.3">
      <c r="A5724" s="154"/>
      <c r="B5724" s="10"/>
      <c r="C5724"/>
      <c r="D5724" s="66"/>
      <c r="E5724"/>
      <c r="F5724"/>
    </row>
    <row r="5725" spans="1:6" s="343" customFormat="1" x14ac:dyDescent="0.3">
      <c r="A5725" s="154"/>
      <c r="B5725" s="10"/>
      <c r="C5725"/>
      <c r="D5725" s="66"/>
      <c r="E5725"/>
      <c r="F5725"/>
    </row>
    <row r="5726" spans="1:6" s="343" customFormat="1" x14ac:dyDescent="0.3">
      <c r="A5726" s="154"/>
      <c r="B5726" s="10"/>
      <c r="C5726"/>
      <c r="D5726" s="66"/>
      <c r="E5726"/>
      <c r="F5726"/>
    </row>
    <row r="5727" spans="1:6" s="343" customFormat="1" x14ac:dyDescent="0.3">
      <c r="A5727" s="154"/>
      <c r="B5727" s="10"/>
      <c r="C5727"/>
      <c r="D5727" s="66"/>
      <c r="E5727"/>
      <c r="F5727"/>
    </row>
    <row r="5728" spans="1:6" s="343" customFormat="1" ht="15.75" customHeight="1" x14ac:dyDescent="0.3">
      <c r="A5728" s="154"/>
      <c r="B5728" s="10"/>
      <c r="C5728"/>
      <c r="D5728" s="66"/>
      <c r="E5728"/>
      <c r="F5728"/>
    </row>
    <row r="5729" spans="1:6" s="343" customFormat="1" x14ac:dyDescent="0.3">
      <c r="A5729" s="154"/>
      <c r="B5729" s="10"/>
      <c r="C5729"/>
      <c r="D5729" s="66"/>
      <c r="E5729"/>
      <c r="F5729"/>
    </row>
    <row r="5730" spans="1:6" s="343" customFormat="1" x14ac:dyDescent="0.3">
      <c r="A5730" s="154"/>
      <c r="B5730" s="10"/>
      <c r="C5730"/>
      <c r="D5730" s="66"/>
      <c r="E5730"/>
      <c r="F5730"/>
    </row>
    <row r="5731" spans="1:6" s="343" customFormat="1" x14ac:dyDescent="0.3">
      <c r="A5731" s="154"/>
      <c r="B5731" s="10"/>
      <c r="C5731"/>
      <c r="D5731" s="66"/>
      <c r="E5731"/>
      <c r="F5731"/>
    </row>
    <row r="5732" spans="1:6" s="343" customFormat="1" x14ac:dyDescent="0.3">
      <c r="A5732" s="154"/>
      <c r="B5732" s="10"/>
      <c r="C5732"/>
      <c r="D5732" s="66"/>
      <c r="E5732"/>
      <c r="F5732"/>
    </row>
    <row r="5733" spans="1:6" s="343" customFormat="1" x14ac:dyDescent="0.3">
      <c r="A5733" s="154"/>
      <c r="B5733" s="10"/>
      <c r="C5733"/>
      <c r="D5733" s="66"/>
      <c r="E5733"/>
      <c r="F5733"/>
    </row>
    <row r="5734" spans="1:6" s="343" customFormat="1" x14ac:dyDescent="0.3">
      <c r="A5734" s="154"/>
      <c r="B5734" s="10"/>
      <c r="C5734"/>
      <c r="D5734" s="66"/>
      <c r="E5734"/>
      <c r="F5734"/>
    </row>
    <row r="5735" spans="1:6" s="343" customFormat="1" x14ac:dyDescent="0.3">
      <c r="A5735" s="154"/>
      <c r="B5735" s="10"/>
      <c r="C5735"/>
      <c r="D5735" s="66"/>
      <c r="E5735"/>
      <c r="F5735"/>
    </row>
    <row r="5736" spans="1:6" s="343" customFormat="1" x14ac:dyDescent="0.3">
      <c r="A5736" s="154"/>
      <c r="B5736" s="10"/>
      <c r="C5736"/>
      <c r="D5736" s="66"/>
      <c r="E5736"/>
      <c r="F5736"/>
    </row>
    <row r="5737" spans="1:6" s="343" customFormat="1" x14ac:dyDescent="0.3">
      <c r="A5737" s="154"/>
      <c r="B5737" s="10"/>
      <c r="C5737"/>
      <c r="D5737" s="66"/>
      <c r="E5737"/>
      <c r="F5737"/>
    </row>
    <row r="5738" spans="1:6" s="343" customFormat="1" x14ac:dyDescent="0.3">
      <c r="A5738" s="154"/>
      <c r="B5738" s="10"/>
      <c r="C5738"/>
      <c r="D5738" s="66"/>
      <c r="E5738"/>
      <c r="F5738"/>
    </row>
    <row r="5739" spans="1:6" s="343" customFormat="1" x14ac:dyDescent="0.3">
      <c r="A5739" s="154"/>
      <c r="B5739" s="10"/>
      <c r="C5739"/>
      <c r="D5739" s="66"/>
      <c r="E5739"/>
      <c r="F5739"/>
    </row>
    <row r="5740" spans="1:6" s="343" customFormat="1" x14ac:dyDescent="0.3">
      <c r="A5740" s="154"/>
      <c r="B5740" s="10"/>
      <c r="C5740"/>
      <c r="D5740" s="66"/>
      <c r="E5740"/>
      <c r="F5740"/>
    </row>
    <row r="5741" spans="1:6" s="343" customFormat="1" x14ac:dyDescent="0.3">
      <c r="A5741" s="154"/>
      <c r="B5741" s="10"/>
      <c r="C5741"/>
      <c r="D5741" s="66"/>
      <c r="E5741"/>
      <c r="F5741"/>
    </row>
    <row r="5742" spans="1:6" s="343" customFormat="1" x14ac:dyDescent="0.3">
      <c r="A5742" s="154"/>
      <c r="B5742" s="10"/>
      <c r="C5742"/>
      <c r="D5742" s="66"/>
      <c r="E5742"/>
      <c r="F5742"/>
    </row>
    <row r="5743" spans="1:6" s="343" customFormat="1" x14ac:dyDescent="0.3">
      <c r="A5743" s="154"/>
      <c r="B5743" s="10"/>
      <c r="C5743"/>
      <c r="D5743" s="66"/>
      <c r="E5743"/>
      <c r="F5743"/>
    </row>
    <row r="5744" spans="1:6" s="343" customFormat="1" x14ac:dyDescent="0.3">
      <c r="A5744" s="154"/>
      <c r="B5744" s="10"/>
      <c r="C5744"/>
      <c r="D5744" s="66"/>
      <c r="E5744"/>
      <c r="F5744"/>
    </row>
    <row r="5745" spans="1:6" s="343" customFormat="1" x14ac:dyDescent="0.3">
      <c r="A5745" s="154"/>
      <c r="B5745" s="10"/>
      <c r="C5745"/>
      <c r="D5745" s="66"/>
      <c r="E5745"/>
      <c r="F5745"/>
    </row>
    <row r="5746" spans="1:6" s="343" customFormat="1" x14ac:dyDescent="0.3">
      <c r="A5746" s="154"/>
      <c r="B5746" s="10"/>
      <c r="C5746"/>
      <c r="D5746" s="66"/>
      <c r="E5746"/>
      <c r="F5746"/>
    </row>
    <row r="5747" spans="1:6" s="343" customFormat="1" x14ac:dyDescent="0.3">
      <c r="A5747" s="154"/>
      <c r="B5747" s="10"/>
      <c r="C5747"/>
      <c r="D5747" s="66"/>
      <c r="E5747"/>
      <c r="F5747"/>
    </row>
    <row r="5748" spans="1:6" s="343" customFormat="1" x14ac:dyDescent="0.3">
      <c r="A5748" s="154"/>
      <c r="B5748" s="10"/>
      <c r="C5748"/>
      <c r="D5748" s="66"/>
      <c r="E5748"/>
      <c r="F5748"/>
    </row>
    <row r="5749" spans="1:6" s="343" customFormat="1" ht="21.75" customHeight="1" x14ac:dyDescent="0.3">
      <c r="A5749" s="154"/>
      <c r="B5749" s="10"/>
      <c r="C5749"/>
      <c r="D5749" s="66"/>
      <c r="E5749"/>
      <c r="F5749"/>
    </row>
    <row r="5750" spans="1:6" s="343" customFormat="1" x14ac:dyDescent="0.3">
      <c r="A5750" s="154"/>
      <c r="B5750" s="10"/>
      <c r="C5750"/>
      <c r="D5750" s="66"/>
      <c r="E5750"/>
      <c r="F5750"/>
    </row>
    <row r="5751" spans="1:6" s="343" customFormat="1" ht="15" customHeight="1" x14ac:dyDescent="0.3">
      <c r="A5751" s="154"/>
      <c r="B5751" s="10"/>
      <c r="C5751"/>
      <c r="D5751" s="66"/>
      <c r="E5751"/>
      <c r="F5751"/>
    </row>
    <row r="5752" spans="1:6" s="343" customFormat="1" x14ac:dyDescent="0.3">
      <c r="A5752" s="154"/>
      <c r="B5752" s="10"/>
      <c r="C5752"/>
      <c r="D5752" s="66"/>
      <c r="E5752"/>
      <c r="F5752"/>
    </row>
    <row r="5753" spans="1:6" s="343" customFormat="1" x14ac:dyDescent="0.3">
      <c r="A5753" s="154"/>
      <c r="B5753" s="10"/>
      <c r="C5753"/>
      <c r="D5753" s="66"/>
      <c r="E5753"/>
      <c r="F5753"/>
    </row>
    <row r="5754" spans="1:6" s="343" customFormat="1" x14ac:dyDescent="0.3">
      <c r="A5754" s="154"/>
      <c r="B5754" s="10"/>
      <c r="C5754"/>
      <c r="D5754" s="66"/>
      <c r="E5754"/>
      <c r="F5754"/>
    </row>
    <row r="5755" spans="1:6" s="343" customFormat="1" x14ac:dyDescent="0.3">
      <c r="A5755" s="154"/>
      <c r="B5755" s="10"/>
      <c r="C5755"/>
      <c r="D5755" s="66"/>
      <c r="E5755"/>
      <c r="F5755"/>
    </row>
    <row r="5756" spans="1:6" s="343" customFormat="1" x14ac:dyDescent="0.3">
      <c r="A5756" s="154"/>
      <c r="B5756" s="10"/>
      <c r="C5756"/>
      <c r="D5756" s="66"/>
      <c r="E5756"/>
      <c r="F5756"/>
    </row>
    <row r="5757" spans="1:6" s="343" customFormat="1" ht="29.25" customHeight="1" x14ac:dyDescent="0.3">
      <c r="A5757" s="154"/>
      <c r="B5757" s="10"/>
      <c r="C5757"/>
      <c r="D5757" s="66"/>
      <c r="E5757"/>
      <c r="F5757"/>
    </row>
    <row r="5758" spans="1:6" s="148" customFormat="1" x14ac:dyDescent="0.3">
      <c r="A5758" s="154"/>
      <c r="B5758" s="10"/>
      <c r="C5758"/>
      <c r="D5758" s="66"/>
      <c r="E5758"/>
      <c r="F5758"/>
    </row>
    <row r="5759" spans="1:6" s="148" customFormat="1" x14ac:dyDescent="0.3">
      <c r="A5759" s="154"/>
      <c r="B5759" s="10"/>
      <c r="C5759"/>
      <c r="D5759" s="66"/>
      <c r="E5759"/>
      <c r="F5759"/>
    </row>
    <row r="5760" spans="1:6" s="343" customFormat="1" x14ac:dyDescent="0.3">
      <c r="A5760" s="154"/>
      <c r="B5760" s="10"/>
      <c r="C5760"/>
      <c r="D5760" s="66"/>
      <c r="E5760"/>
      <c r="F5760"/>
    </row>
    <row r="5761" spans="1:6" s="343" customFormat="1" ht="13.5" customHeight="1" x14ac:dyDescent="0.3">
      <c r="A5761" s="154"/>
      <c r="B5761" s="10"/>
      <c r="C5761"/>
      <c r="D5761" s="66"/>
      <c r="E5761"/>
      <c r="F5761"/>
    </row>
    <row r="5762" spans="1:6" s="343" customFormat="1" x14ac:dyDescent="0.3">
      <c r="A5762" s="154"/>
      <c r="B5762" s="10"/>
      <c r="C5762"/>
      <c r="D5762" s="66"/>
      <c r="E5762"/>
      <c r="F5762"/>
    </row>
    <row r="5763" spans="1:6" s="343" customFormat="1" ht="35.25" customHeight="1" x14ac:dyDescent="0.3">
      <c r="A5763" s="154"/>
      <c r="B5763" s="10"/>
      <c r="C5763"/>
      <c r="D5763" s="66"/>
      <c r="E5763"/>
      <c r="F5763"/>
    </row>
    <row r="5764" spans="1:6" s="343" customFormat="1" x14ac:dyDescent="0.3">
      <c r="A5764" s="154"/>
      <c r="B5764" s="10"/>
      <c r="C5764"/>
      <c r="D5764" s="66"/>
      <c r="E5764"/>
      <c r="F5764"/>
    </row>
    <row r="5765" spans="1:6" s="343" customFormat="1" ht="15" customHeight="1" x14ac:dyDescent="0.3">
      <c r="A5765" s="154"/>
      <c r="B5765" s="10"/>
      <c r="C5765"/>
      <c r="D5765" s="66"/>
      <c r="E5765"/>
      <c r="F5765"/>
    </row>
    <row r="5766" spans="1:6" s="343" customFormat="1" x14ac:dyDescent="0.3">
      <c r="A5766" s="154"/>
      <c r="B5766" s="10"/>
      <c r="C5766"/>
      <c r="D5766" s="66"/>
      <c r="E5766"/>
      <c r="F5766"/>
    </row>
    <row r="5767" spans="1:6" s="343" customFormat="1" x14ac:dyDescent="0.3">
      <c r="A5767" s="154"/>
      <c r="B5767" s="10"/>
      <c r="C5767"/>
      <c r="D5767" s="66"/>
      <c r="E5767"/>
      <c r="F5767"/>
    </row>
    <row r="5768" spans="1:6" s="343" customFormat="1" ht="14.25" customHeight="1" x14ac:dyDescent="0.3">
      <c r="A5768" s="154"/>
      <c r="B5768" s="10"/>
      <c r="C5768"/>
      <c r="D5768" s="66"/>
      <c r="E5768"/>
      <c r="F5768"/>
    </row>
    <row r="5769" spans="1:6" s="343" customFormat="1" x14ac:dyDescent="0.3">
      <c r="A5769" s="154"/>
      <c r="B5769" s="10"/>
      <c r="C5769"/>
      <c r="D5769" s="66"/>
      <c r="E5769"/>
      <c r="F5769"/>
    </row>
    <row r="5770" spans="1:6" s="343" customFormat="1" x14ac:dyDescent="0.3">
      <c r="A5770" s="154"/>
      <c r="B5770" s="10"/>
      <c r="C5770"/>
      <c r="D5770" s="66"/>
      <c r="E5770"/>
      <c r="F5770"/>
    </row>
    <row r="5771" spans="1:6" s="343" customFormat="1" x14ac:dyDescent="0.3">
      <c r="A5771" s="154"/>
      <c r="B5771" s="10"/>
      <c r="C5771"/>
      <c r="D5771" s="66"/>
      <c r="E5771"/>
      <c r="F5771"/>
    </row>
    <row r="5772" spans="1:6" s="343" customFormat="1" x14ac:dyDescent="0.3">
      <c r="A5772" s="154"/>
      <c r="B5772" s="10"/>
      <c r="C5772"/>
      <c r="D5772" s="66"/>
      <c r="E5772"/>
      <c r="F5772"/>
    </row>
    <row r="5773" spans="1:6" s="343" customFormat="1" x14ac:dyDescent="0.3">
      <c r="A5773" s="154"/>
      <c r="B5773" s="10"/>
      <c r="C5773"/>
      <c r="D5773" s="66"/>
      <c r="E5773"/>
      <c r="F5773"/>
    </row>
    <row r="5774" spans="1:6" s="343" customFormat="1" x14ac:dyDescent="0.3">
      <c r="A5774" s="154"/>
      <c r="B5774" s="10"/>
      <c r="C5774"/>
      <c r="D5774" s="66"/>
      <c r="E5774"/>
      <c r="F5774"/>
    </row>
    <row r="5775" spans="1:6" s="343" customFormat="1" x14ac:dyDescent="0.3">
      <c r="A5775" s="154"/>
      <c r="B5775" s="10"/>
      <c r="C5775"/>
      <c r="D5775" s="66"/>
      <c r="E5775"/>
      <c r="F5775"/>
    </row>
    <row r="5776" spans="1:6" s="343" customFormat="1" x14ac:dyDescent="0.3">
      <c r="A5776" s="154"/>
      <c r="B5776" s="10"/>
      <c r="C5776"/>
      <c r="D5776" s="66"/>
      <c r="E5776"/>
      <c r="F5776"/>
    </row>
    <row r="5777" spans="1:6" s="343" customFormat="1" x14ac:dyDescent="0.3">
      <c r="A5777" s="154"/>
      <c r="B5777" s="10"/>
      <c r="C5777"/>
      <c r="D5777" s="66"/>
      <c r="E5777"/>
      <c r="F5777"/>
    </row>
    <row r="5778" spans="1:6" s="343" customFormat="1" x14ac:dyDescent="0.3">
      <c r="A5778" s="154"/>
      <c r="B5778" s="10"/>
      <c r="C5778"/>
      <c r="D5778" s="66"/>
      <c r="E5778"/>
      <c r="F5778"/>
    </row>
    <row r="5779" spans="1:6" s="343" customFormat="1" x14ac:dyDescent="0.3">
      <c r="A5779" s="154"/>
      <c r="B5779" s="10"/>
      <c r="C5779"/>
      <c r="D5779" s="66"/>
      <c r="E5779"/>
      <c r="F5779"/>
    </row>
    <row r="5780" spans="1:6" s="343" customFormat="1" x14ac:dyDescent="0.3">
      <c r="A5780" s="154"/>
      <c r="B5780" s="10"/>
      <c r="C5780"/>
      <c r="D5780" s="66"/>
      <c r="E5780"/>
      <c r="F5780"/>
    </row>
    <row r="5781" spans="1:6" s="343" customFormat="1" x14ac:dyDescent="0.3">
      <c r="A5781" s="154"/>
      <c r="B5781" s="10"/>
      <c r="C5781"/>
      <c r="D5781" s="66"/>
      <c r="E5781"/>
      <c r="F5781"/>
    </row>
    <row r="5782" spans="1:6" s="343" customFormat="1" x14ac:dyDescent="0.3">
      <c r="A5782" s="154"/>
      <c r="B5782" s="10"/>
      <c r="C5782"/>
      <c r="D5782" s="66"/>
      <c r="E5782"/>
      <c r="F5782"/>
    </row>
    <row r="5783" spans="1:6" s="343" customFormat="1" x14ac:dyDescent="0.3">
      <c r="A5783" s="154"/>
      <c r="B5783" s="10"/>
      <c r="C5783"/>
      <c r="D5783" s="66"/>
      <c r="E5783"/>
      <c r="F5783"/>
    </row>
    <row r="5784" spans="1:6" s="343" customFormat="1" x14ac:dyDescent="0.3">
      <c r="A5784" s="154"/>
      <c r="B5784" s="10"/>
      <c r="C5784"/>
      <c r="D5784" s="66"/>
      <c r="E5784"/>
      <c r="F5784"/>
    </row>
    <row r="5785" spans="1:6" s="343" customFormat="1" x14ac:dyDescent="0.3">
      <c r="A5785" s="154"/>
      <c r="B5785" s="10"/>
      <c r="C5785"/>
      <c r="D5785" s="66"/>
      <c r="E5785"/>
      <c r="F5785"/>
    </row>
    <row r="5786" spans="1:6" s="343" customFormat="1" x14ac:dyDescent="0.3">
      <c r="A5786" s="154"/>
      <c r="B5786" s="10"/>
      <c r="C5786"/>
      <c r="D5786" s="66"/>
      <c r="E5786"/>
      <c r="F5786"/>
    </row>
    <row r="5787" spans="1:6" s="343" customFormat="1" x14ac:dyDescent="0.3">
      <c r="A5787" s="154"/>
      <c r="B5787" s="10"/>
      <c r="C5787"/>
      <c r="D5787" s="66"/>
      <c r="E5787"/>
      <c r="F5787"/>
    </row>
    <row r="5788" spans="1:6" s="343" customFormat="1" x14ac:dyDescent="0.3">
      <c r="A5788" s="154"/>
      <c r="B5788" s="10"/>
      <c r="C5788"/>
      <c r="D5788" s="66"/>
      <c r="E5788"/>
      <c r="F5788"/>
    </row>
    <row r="5789" spans="1:6" s="343" customFormat="1" x14ac:dyDescent="0.3">
      <c r="A5789" s="154"/>
      <c r="B5789" s="10"/>
      <c r="C5789"/>
      <c r="D5789" s="66"/>
      <c r="E5789"/>
      <c r="F5789"/>
    </row>
    <row r="5790" spans="1:6" s="343" customFormat="1" x14ac:dyDescent="0.3">
      <c r="A5790" s="154"/>
      <c r="B5790" s="10"/>
      <c r="C5790"/>
      <c r="D5790" s="66"/>
      <c r="E5790"/>
      <c r="F5790"/>
    </row>
    <row r="5791" spans="1:6" s="343" customFormat="1" x14ac:dyDescent="0.3">
      <c r="A5791" s="154"/>
      <c r="B5791" s="10"/>
      <c r="C5791"/>
      <c r="D5791" s="66"/>
      <c r="E5791"/>
      <c r="F5791"/>
    </row>
    <row r="5792" spans="1:6" s="343" customFormat="1" ht="12" customHeight="1" x14ac:dyDescent="0.3">
      <c r="A5792" s="154"/>
      <c r="B5792" s="10"/>
      <c r="C5792"/>
      <c r="D5792" s="66"/>
      <c r="E5792"/>
      <c r="F5792"/>
    </row>
    <row r="5793" spans="1:6" s="343" customFormat="1" x14ac:dyDescent="0.3">
      <c r="A5793" s="154"/>
      <c r="B5793" s="10"/>
      <c r="C5793"/>
      <c r="D5793" s="66"/>
      <c r="E5793"/>
      <c r="F5793"/>
    </row>
    <row r="5794" spans="1:6" s="343" customFormat="1" x14ac:dyDescent="0.3">
      <c r="A5794" s="154"/>
      <c r="B5794" s="10"/>
      <c r="C5794"/>
      <c r="D5794" s="66"/>
      <c r="E5794"/>
      <c r="F5794"/>
    </row>
    <row r="5795" spans="1:6" s="343" customFormat="1" x14ac:dyDescent="0.3">
      <c r="A5795" s="154"/>
      <c r="B5795" s="10"/>
      <c r="C5795"/>
      <c r="D5795" s="66"/>
      <c r="E5795"/>
      <c r="F5795"/>
    </row>
    <row r="5796" spans="1:6" s="343" customFormat="1" x14ac:dyDescent="0.3">
      <c r="A5796" s="154"/>
      <c r="B5796" s="10"/>
      <c r="C5796"/>
      <c r="D5796" s="66"/>
      <c r="E5796"/>
      <c r="F5796"/>
    </row>
    <row r="5797" spans="1:6" s="343" customFormat="1" ht="15.75" customHeight="1" x14ac:dyDescent="0.3">
      <c r="A5797" s="154"/>
      <c r="B5797" s="10"/>
      <c r="C5797"/>
      <c r="D5797" s="66"/>
      <c r="E5797"/>
      <c r="F5797"/>
    </row>
    <row r="5798" spans="1:6" s="343" customFormat="1" x14ac:dyDescent="0.3">
      <c r="A5798" s="154"/>
      <c r="B5798" s="10"/>
      <c r="C5798"/>
      <c r="D5798" s="66"/>
      <c r="E5798"/>
      <c r="F5798"/>
    </row>
    <row r="5799" spans="1:6" s="343" customFormat="1" x14ac:dyDescent="0.3">
      <c r="A5799" s="154"/>
      <c r="B5799" s="10"/>
      <c r="C5799"/>
      <c r="D5799" s="66"/>
      <c r="E5799"/>
      <c r="F5799"/>
    </row>
    <row r="5800" spans="1:6" s="343" customFormat="1" x14ac:dyDescent="0.3">
      <c r="A5800" s="154"/>
      <c r="B5800" s="10"/>
      <c r="C5800"/>
      <c r="D5800" s="66"/>
      <c r="E5800"/>
      <c r="F5800"/>
    </row>
    <row r="5801" spans="1:6" s="343" customFormat="1" x14ac:dyDescent="0.3">
      <c r="A5801" s="154"/>
      <c r="B5801" s="10"/>
      <c r="C5801"/>
      <c r="D5801" s="66"/>
      <c r="E5801"/>
      <c r="F5801"/>
    </row>
    <row r="5802" spans="1:6" s="343" customFormat="1" x14ac:dyDescent="0.3">
      <c r="A5802" s="154"/>
      <c r="B5802" s="10"/>
      <c r="C5802"/>
      <c r="D5802" s="66"/>
      <c r="E5802"/>
      <c r="F5802"/>
    </row>
    <row r="5803" spans="1:6" s="343" customFormat="1" ht="14.25" customHeight="1" x14ac:dyDescent="0.3">
      <c r="A5803" s="154"/>
      <c r="B5803" s="10"/>
      <c r="C5803"/>
      <c r="D5803" s="66"/>
      <c r="E5803"/>
      <c r="F5803"/>
    </row>
    <row r="5804" spans="1:6" s="343" customFormat="1" x14ac:dyDescent="0.3">
      <c r="A5804" s="154"/>
      <c r="B5804" s="10"/>
      <c r="C5804"/>
      <c r="D5804" s="66"/>
      <c r="E5804"/>
      <c r="F5804"/>
    </row>
    <row r="5805" spans="1:6" s="343" customFormat="1" x14ac:dyDescent="0.3">
      <c r="A5805" s="154"/>
      <c r="B5805" s="10"/>
      <c r="C5805"/>
      <c r="D5805" s="66"/>
      <c r="E5805"/>
      <c r="F5805"/>
    </row>
    <row r="5806" spans="1:6" s="343" customFormat="1" x14ac:dyDescent="0.3">
      <c r="A5806" s="154"/>
      <c r="B5806" s="10"/>
      <c r="C5806"/>
      <c r="D5806" s="66"/>
      <c r="E5806"/>
      <c r="F5806"/>
    </row>
    <row r="5807" spans="1:6" s="343" customFormat="1" x14ac:dyDescent="0.3">
      <c r="A5807" s="154"/>
      <c r="B5807" s="10"/>
      <c r="C5807"/>
      <c r="D5807" s="66"/>
      <c r="E5807"/>
      <c r="F5807"/>
    </row>
    <row r="5808" spans="1:6" s="343" customFormat="1" x14ac:dyDescent="0.3">
      <c r="A5808" s="154"/>
      <c r="B5808" s="10"/>
      <c r="C5808"/>
      <c r="D5808" s="66"/>
      <c r="E5808"/>
      <c r="F5808"/>
    </row>
    <row r="5809" spans="1:6" s="343" customFormat="1" x14ac:dyDescent="0.3">
      <c r="A5809" s="154"/>
      <c r="B5809" s="10"/>
      <c r="C5809"/>
      <c r="D5809" s="66"/>
      <c r="E5809"/>
      <c r="F5809"/>
    </row>
    <row r="5810" spans="1:6" s="343" customFormat="1" x14ac:dyDescent="0.3">
      <c r="A5810" s="154"/>
      <c r="B5810" s="10"/>
      <c r="C5810"/>
      <c r="D5810" s="66"/>
      <c r="E5810"/>
      <c r="F5810"/>
    </row>
    <row r="5811" spans="1:6" s="343" customFormat="1" x14ac:dyDescent="0.3">
      <c r="A5811" s="154"/>
      <c r="B5811" s="10"/>
      <c r="C5811"/>
      <c r="D5811" s="66"/>
      <c r="E5811"/>
      <c r="F5811"/>
    </row>
    <row r="5812" spans="1:6" s="343" customFormat="1" x14ac:dyDescent="0.3">
      <c r="A5812" s="154"/>
      <c r="B5812" s="10"/>
      <c r="C5812"/>
      <c r="D5812" s="66"/>
      <c r="E5812"/>
      <c r="F5812"/>
    </row>
    <row r="5813" spans="1:6" s="343" customFormat="1" x14ac:dyDescent="0.3">
      <c r="A5813" s="154"/>
      <c r="B5813" s="10"/>
      <c r="C5813"/>
      <c r="D5813" s="66"/>
      <c r="E5813"/>
      <c r="F5813"/>
    </row>
    <row r="5814" spans="1:6" s="148" customFormat="1" x14ac:dyDescent="0.3">
      <c r="A5814" s="154"/>
      <c r="B5814" s="10"/>
      <c r="C5814"/>
      <c r="D5814" s="66"/>
      <c r="E5814"/>
      <c r="F5814"/>
    </row>
    <row r="5815" spans="1:6" s="148" customFormat="1" x14ac:dyDescent="0.3">
      <c r="A5815" s="154"/>
      <c r="B5815" s="10"/>
      <c r="C5815"/>
      <c r="D5815" s="66"/>
      <c r="E5815"/>
      <c r="F5815"/>
    </row>
    <row r="5816" spans="1:6" s="343" customFormat="1" x14ac:dyDescent="0.3">
      <c r="A5816" s="154"/>
      <c r="B5816" s="10"/>
      <c r="C5816"/>
      <c r="D5816" s="66"/>
      <c r="E5816"/>
      <c r="F5816"/>
    </row>
    <row r="5817" spans="1:6" s="343" customFormat="1" ht="13.5" customHeight="1" x14ac:dyDescent="0.3">
      <c r="A5817" s="154"/>
      <c r="B5817" s="10"/>
      <c r="C5817"/>
      <c r="D5817" s="66"/>
      <c r="E5817"/>
      <c r="F5817"/>
    </row>
    <row r="5818" spans="1:6" s="343" customFormat="1" x14ac:dyDescent="0.3">
      <c r="A5818" s="154"/>
      <c r="B5818" s="10"/>
      <c r="C5818"/>
      <c r="D5818" s="66"/>
      <c r="E5818"/>
      <c r="F5818"/>
    </row>
    <row r="5819" spans="1:6" s="343" customFormat="1" ht="35.25" customHeight="1" x14ac:dyDescent="0.3">
      <c r="A5819" s="154"/>
      <c r="B5819" s="10"/>
      <c r="C5819"/>
      <c r="D5819" s="66"/>
      <c r="E5819"/>
      <c r="F5819"/>
    </row>
    <row r="5820" spans="1:6" s="343" customFormat="1" x14ac:dyDescent="0.3">
      <c r="A5820" s="154"/>
      <c r="B5820" s="10"/>
      <c r="C5820"/>
      <c r="D5820" s="66"/>
      <c r="E5820"/>
      <c r="F5820"/>
    </row>
    <row r="5821" spans="1:6" s="343" customFormat="1" ht="15" customHeight="1" x14ac:dyDescent="0.3">
      <c r="A5821" s="154"/>
      <c r="B5821" s="10"/>
      <c r="C5821"/>
      <c r="D5821" s="66"/>
      <c r="E5821"/>
      <c r="F5821"/>
    </row>
    <row r="5822" spans="1:6" s="343" customFormat="1" x14ac:dyDescent="0.3">
      <c r="A5822" s="154"/>
      <c r="B5822" s="10"/>
      <c r="C5822"/>
      <c r="D5822" s="66"/>
      <c r="E5822"/>
      <c r="F5822"/>
    </row>
    <row r="5823" spans="1:6" s="343" customFormat="1" x14ac:dyDescent="0.3">
      <c r="A5823" s="154"/>
      <c r="B5823" s="10"/>
      <c r="C5823"/>
      <c r="D5823" s="66"/>
      <c r="E5823"/>
      <c r="F5823"/>
    </row>
    <row r="5824" spans="1:6" s="343" customFormat="1" x14ac:dyDescent="0.3">
      <c r="A5824" s="154"/>
      <c r="B5824" s="10"/>
      <c r="C5824"/>
      <c r="D5824" s="66"/>
      <c r="E5824"/>
      <c r="F5824"/>
    </row>
    <row r="5825" spans="1:6" s="343" customFormat="1" x14ac:dyDescent="0.3">
      <c r="A5825" s="154"/>
      <c r="B5825" s="10"/>
      <c r="C5825"/>
      <c r="D5825" s="66"/>
      <c r="E5825"/>
      <c r="F5825"/>
    </row>
    <row r="5826" spans="1:6" s="343" customFormat="1" x14ac:dyDescent="0.3">
      <c r="A5826" s="154"/>
      <c r="B5826" s="10"/>
      <c r="C5826"/>
      <c r="D5826" s="66"/>
      <c r="E5826"/>
      <c r="F5826"/>
    </row>
    <row r="5827" spans="1:6" s="343" customFormat="1" x14ac:dyDescent="0.3">
      <c r="A5827" s="154"/>
      <c r="B5827" s="10"/>
      <c r="C5827"/>
      <c r="D5827" s="66"/>
      <c r="E5827"/>
      <c r="F5827"/>
    </row>
    <row r="5828" spans="1:6" s="343" customFormat="1" x14ac:dyDescent="0.3">
      <c r="A5828" s="154"/>
      <c r="B5828" s="10"/>
      <c r="C5828"/>
      <c r="D5828" s="66"/>
      <c r="E5828"/>
      <c r="F5828"/>
    </row>
    <row r="5829" spans="1:6" s="343" customFormat="1" x14ac:dyDescent="0.3">
      <c r="A5829" s="154"/>
      <c r="B5829" s="10"/>
      <c r="C5829"/>
      <c r="D5829" s="66"/>
      <c r="E5829"/>
      <c r="F5829"/>
    </row>
    <row r="5830" spans="1:6" s="343" customFormat="1" x14ac:dyDescent="0.3">
      <c r="A5830" s="154"/>
      <c r="B5830" s="10"/>
      <c r="C5830"/>
      <c r="D5830" s="66"/>
      <c r="E5830"/>
      <c r="F5830"/>
    </row>
    <row r="5831" spans="1:6" s="343" customFormat="1" x14ac:dyDescent="0.3">
      <c r="A5831" s="154"/>
      <c r="B5831" s="10"/>
      <c r="C5831"/>
      <c r="D5831" s="66"/>
      <c r="E5831"/>
      <c r="F5831"/>
    </row>
    <row r="5832" spans="1:6" s="343" customFormat="1" ht="12" customHeight="1" x14ac:dyDescent="0.3">
      <c r="A5832" s="154"/>
      <c r="B5832" s="10"/>
      <c r="C5832"/>
      <c r="D5832" s="66"/>
      <c r="E5832"/>
      <c r="F5832"/>
    </row>
    <row r="5833" spans="1:6" s="343" customFormat="1" x14ac:dyDescent="0.3">
      <c r="A5833" s="154"/>
      <c r="B5833" s="10"/>
      <c r="C5833"/>
      <c r="D5833" s="66"/>
      <c r="E5833"/>
      <c r="F5833"/>
    </row>
    <row r="5834" spans="1:6" s="343" customFormat="1" x14ac:dyDescent="0.3">
      <c r="A5834" s="154"/>
      <c r="B5834" s="10"/>
      <c r="C5834"/>
      <c r="D5834" s="66"/>
      <c r="E5834"/>
      <c r="F5834"/>
    </row>
    <row r="5835" spans="1:6" s="343" customFormat="1" x14ac:dyDescent="0.3">
      <c r="A5835" s="154"/>
      <c r="B5835" s="10"/>
      <c r="C5835"/>
      <c r="D5835" s="66"/>
      <c r="E5835"/>
      <c r="F5835"/>
    </row>
    <row r="5836" spans="1:6" s="343" customFormat="1" x14ac:dyDescent="0.3">
      <c r="A5836" s="154"/>
      <c r="B5836" s="10"/>
      <c r="C5836"/>
      <c r="D5836" s="66"/>
      <c r="E5836"/>
      <c r="F5836"/>
    </row>
    <row r="5837" spans="1:6" s="343" customFormat="1" x14ac:dyDescent="0.3">
      <c r="A5837" s="154"/>
      <c r="B5837" s="10"/>
      <c r="C5837"/>
      <c r="D5837" s="66"/>
      <c r="E5837"/>
      <c r="F5837"/>
    </row>
    <row r="5838" spans="1:6" s="343" customFormat="1" x14ac:dyDescent="0.3">
      <c r="A5838" s="154"/>
      <c r="B5838" s="10"/>
      <c r="C5838"/>
      <c r="D5838" s="66"/>
      <c r="E5838"/>
      <c r="F5838"/>
    </row>
    <row r="5839" spans="1:6" s="343" customFormat="1" x14ac:dyDescent="0.3">
      <c r="A5839" s="154"/>
      <c r="B5839" s="10"/>
      <c r="C5839"/>
      <c r="D5839" s="66"/>
      <c r="E5839"/>
      <c r="F5839"/>
    </row>
    <row r="5840" spans="1:6" s="343" customFormat="1" x14ac:dyDescent="0.3">
      <c r="A5840" s="154"/>
      <c r="B5840" s="10"/>
      <c r="C5840"/>
      <c r="D5840" s="66"/>
      <c r="E5840"/>
      <c r="F5840"/>
    </row>
    <row r="5841" spans="1:6" s="343" customFormat="1" x14ac:dyDescent="0.3">
      <c r="A5841" s="154"/>
      <c r="B5841" s="10"/>
      <c r="C5841"/>
      <c r="D5841" s="66"/>
      <c r="E5841"/>
      <c r="F5841"/>
    </row>
    <row r="5842" spans="1:6" s="343" customFormat="1" x14ac:dyDescent="0.3">
      <c r="A5842" s="154"/>
      <c r="B5842" s="10"/>
      <c r="C5842"/>
      <c r="D5842" s="66"/>
      <c r="E5842"/>
      <c r="F5842"/>
    </row>
    <row r="5843" spans="1:6" s="343" customFormat="1" x14ac:dyDescent="0.3">
      <c r="A5843" s="154"/>
      <c r="B5843" s="10"/>
      <c r="C5843"/>
      <c r="D5843" s="66"/>
      <c r="E5843"/>
      <c r="F5843"/>
    </row>
    <row r="5844" spans="1:6" s="343" customFormat="1" x14ac:dyDescent="0.3">
      <c r="A5844" s="154"/>
      <c r="B5844" s="10"/>
      <c r="C5844"/>
      <c r="D5844" s="66"/>
      <c r="E5844"/>
      <c r="F5844"/>
    </row>
    <row r="5845" spans="1:6" s="343" customFormat="1" x14ac:dyDescent="0.3">
      <c r="A5845" s="154"/>
      <c r="B5845" s="10"/>
      <c r="C5845"/>
      <c r="D5845" s="66"/>
      <c r="E5845"/>
      <c r="F5845"/>
    </row>
    <row r="5846" spans="1:6" s="343" customFormat="1" x14ac:dyDescent="0.3">
      <c r="A5846" s="154"/>
      <c r="B5846" s="10"/>
      <c r="C5846"/>
      <c r="D5846" s="66"/>
      <c r="E5846"/>
      <c r="F5846"/>
    </row>
    <row r="5847" spans="1:6" s="343" customFormat="1" x14ac:dyDescent="0.3">
      <c r="A5847" s="154"/>
      <c r="B5847" s="10"/>
      <c r="C5847"/>
      <c r="D5847" s="66"/>
      <c r="E5847"/>
      <c r="F5847"/>
    </row>
    <row r="5848" spans="1:6" s="343" customFormat="1" x14ac:dyDescent="0.3">
      <c r="A5848" s="154"/>
      <c r="B5848" s="10"/>
      <c r="C5848"/>
      <c r="D5848" s="66"/>
      <c r="E5848"/>
      <c r="F5848"/>
    </row>
    <row r="5849" spans="1:6" s="343" customFormat="1" x14ac:dyDescent="0.3">
      <c r="A5849" s="154"/>
      <c r="B5849" s="10"/>
      <c r="C5849"/>
      <c r="D5849" s="66"/>
      <c r="E5849"/>
      <c r="F5849"/>
    </row>
    <row r="5850" spans="1:6" s="343" customFormat="1" x14ac:dyDescent="0.3">
      <c r="A5850" s="154"/>
      <c r="B5850" s="10"/>
      <c r="C5850"/>
      <c r="D5850" s="66"/>
      <c r="E5850"/>
      <c r="F5850"/>
    </row>
    <row r="5851" spans="1:6" s="343" customFormat="1" x14ac:dyDescent="0.3">
      <c r="A5851" s="154"/>
      <c r="B5851" s="10"/>
      <c r="C5851"/>
      <c r="D5851" s="66"/>
      <c r="E5851"/>
      <c r="F5851"/>
    </row>
    <row r="5852" spans="1:6" s="343" customFormat="1" x14ac:dyDescent="0.3">
      <c r="A5852" s="154"/>
      <c r="B5852" s="10"/>
      <c r="C5852"/>
      <c r="D5852" s="66"/>
      <c r="E5852"/>
      <c r="F5852"/>
    </row>
    <row r="5853" spans="1:6" s="343" customFormat="1" x14ac:dyDescent="0.3">
      <c r="A5853" s="154"/>
      <c r="B5853" s="10"/>
      <c r="C5853"/>
      <c r="D5853" s="66"/>
      <c r="E5853"/>
      <c r="F5853"/>
    </row>
    <row r="5854" spans="1:6" s="343" customFormat="1" x14ac:dyDescent="0.3">
      <c r="A5854" s="154"/>
      <c r="B5854" s="10"/>
      <c r="C5854"/>
      <c r="D5854" s="66"/>
      <c r="E5854"/>
      <c r="F5854"/>
    </row>
    <row r="5855" spans="1:6" s="343" customFormat="1" x14ac:dyDescent="0.3">
      <c r="A5855" s="154"/>
      <c r="B5855" s="10"/>
      <c r="C5855"/>
      <c r="D5855" s="66"/>
      <c r="E5855"/>
      <c r="F5855"/>
    </row>
    <row r="5856" spans="1:6" s="343" customFormat="1" x14ac:dyDescent="0.3">
      <c r="A5856" s="154"/>
      <c r="B5856" s="10"/>
      <c r="C5856"/>
      <c r="D5856" s="66"/>
      <c r="E5856"/>
      <c r="F5856"/>
    </row>
    <row r="5857" spans="1:6" s="343" customFormat="1" x14ac:dyDescent="0.3">
      <c r="A5857" s="154"/>
      <c r="B5857" s="10"/>
      <c r="C5857"/>
      <c r="D5857" s="66"/>
      <c r="E5857"/>
      <c r="F5857"/>
    </row>
    <row r="5858" spans="1:6" s="343" customFormat="1" ht="21.75" customHeight="1" x14ac:dyDescent="0.3">
      <c r="A5858" s="154"/>
      <c r="B5858" s="10"/>
      <c r="C5858"/>
      <c r="D5858" s="66"/>
      <c r="E5858"/>
      <c r="F5858"/>
    </row>
    <row r="5859" spans="1:6" s="343" customFormat="1" x14ac:dyDescent="0.3">
      <c r="A5859" s="154"/>
      <c r="B5859" s="10"/>
      <c r="C5859"/>
      <c r="D5859" s="66"/>
      <c r="E5859"/>
      <c r="F5859"/>
    </row>
    <row r="5860" spans="1:6" s="343" customFormat="1" ht="15" customHeight="1" x14ac:dyDescent="0.3">
      <c r="A5860" s="154"/>
      <c r="B5860" s="10"/>
      <c r="C5860"/>
      <c r="D5860" s="66"/>
      <c r="E5860"/>
      <c r="F5860"/>
    </row>
    <row r="5861" spans="1:6" s="343" customFormat="1" x14ac:dyDescent="0.3">
      <c r="A5861" s="154"/>
      <c r="B5861" s="10"/>
      <c r="C5861"/>
      <c r="D5861" s="66"/>
      <c r="E5861"/>
      <c r="F5861"/>
    </row>
    <row r="5862" spans="1:6" s="343" customFormat="1" x14ac:dyDescent="0.3">
      <c r="A5862" s="154"/>
      <c r="B5862" s="10"/>
      <c r="C5862"/>
      <c r="D5862" s="66"/>
      <c r="E5862"/>
      <c r="F5862"/>
    </row>
    <row r="5863" spans="1:6" s="343" customFormat="1" x14ac:dyDescent="0.3">
      <c r="A5863" s="154"/>
      <c r="B5863" s="10"/>
      <c r="C5863"/>
      <c r="D5863" s="66"/>
      <c r="E5863"/>
      <c r="F5863"/>
    </row>
    <row r="5864" spans="1:6" s="343" customFormat="1" x14ac:dyDescent="0.3">
      <c r="A5864" s="154"/>
      <c r="B5864" s="10"/>
      <c r="C5864"/>
      <c r="D5864" s="66"/>
      <c r="E5864"/>
      <c r="F5864"/>
    </row>
    <row r="5865" spans="1:6" s="343" customFormat="1" x14ac:dyDescent="0.3">
      <c r="A5865" s="154"/>
      <c r="B5865" s="10"/>
      <c r="C5865"/>
      <c r="D5865" s="66"/>
      <c r="E5865"/>
      <c r="F5865"/>
    </row>
    <row r="5866" spans="1:6" s="343" customFormat="1" ht="29.25" customHeight="1" x14ac:dyDescent="0.3">
      <c r="A5866" s="154"/>
      <c r="B5866" s="10"/>
      <c r="C5866"/>
      <c r="D5866" s="66"/>
      <c r="E5866"/>
      <c r="F5866"/>
    </row>
    <row r="5867" spans="1:6" s="148" customFormat="1" x14ac:dyDescent="0.3">
      <c r="A5867" s="154"/>
      <c r="B5867" s="10"/>
      <c r="C5867"/>
      <c r="D5867" s="66"/>
      <c r="E5867"/>
      <c r="F5867"/>
    </row>
    <row r="5868" spans="1:6" s="148" customFormat="1" x14ac:dyDescent="0.3">
      <c r="A5868" s="154"/>
      <c r="B5868" s="10"/>
      <c r="C5868"/>
      <c r="D5868" s="66"/>
      <c r="E5868"/>
      <c r="F5868"/>
    </row>
    <row r="5869" spans="1:6" s="148" customFormat="1" ht="16.5" customHeight="1" x14ac:dyDescent="0.3">
      <c r="A5869" s="154"/>
      <c r="B5869" s="10"/>
      <c r="C5869"/>
      <c r="D5869" s="66"/>
      <c r="E5869"/>
      <c r="F5869"/>
    </row>
    <row r="5870" spans="1:6" s="148" customFormat="1" x14ac:dyDescent="0.3">
      <c r="A5870" s="154"/>
      <c r="B5870" s="10"/>
      <c r="C5870"/>
      <c r="D5870" s="66"/>
      <c r="E5870"/>
      <c r="F5870"/>
    </row>
    <row r="5871" spans="1:6" s="148" customFormat="1" ht="16.5" customHeight="1" x14ac:dyDescent="0.3">
      <c r="A5871" s="154"/>
      <c r="B5871" s="10"/>
      <c r="C5871"/>
      <c r="D5871" s="66"/>
      <c r="E5871"/>
      <c r="F5871"/>
    </row>
    <row r="5872" spans="1:6" s="148" customFormat="1" x14ac:dyDescent="0.3">
      <c r="A5872" s="154"/>
      <c r="B5872" s="10"/>
      <c r="C5872"/>
      <c r="D5872" s="66"/>
      <c r="E5872"/>
      <c r="F5872"/>
    </row>
    <row r="5873" spans="1:6" s="148" customFormat="1" ht="13.5" customHeight="1" x14ac:dyDescent="0.3">
      <c r="A5873" s="154"/>
      <c r="B5873" s="10"/>
      <c r="C5873"/>
      <c r="D5873" s="66"/>
      <c r="E5873"/>
      <c r="F5873"/>
    </row>
    <row r="5874" spans="1:6" s="148" customFormat="1" x14ac:dyDescent="0.3">
      <c r="A5874" s="154"/>
      <c r="B5874" s="10"/>
      <c r="C5874"/>
      <c r="D5874" s="66"/>
      <c r="E5874"/>
      <c r="F5874"/>
    </row>
    <row r="5875" spans="1:6" s="148" customFormat="1" x14ac:dyDescent="0.3">
      <c r="A5875" s="154"/>
      <c r="B5875" s="10"/>
      <c r="C5875"/>
      <c r="D5875" s="66"/>
      <c r="E5875"/>
      <c r="F5875"/>
    </row>
    <row r="5876" spans="1:6" s="148" customFormat="1" x14ac:dyDescent="0.3">
      <c r="A5876" s="154"/>
      <c r="B5876" s="10"/>
      <c r="C5876"/>
      <c r="D5876" s="66"/>
      <c r="E5876"/>
      <c r="F5876"/>
    </row>
    <row r="5877" spans="1:6" s="148" customFormat="1" x14ac:dyDescent="0.3">
      <c r="A5877" s="154"/>
      <c r="B5877" s="10"/>
      <c r="C5877"/>
      <c r="D5877" s="66"/>
      <c r="E5877"/>
      <c r="F5877"/>
    </row>
    <row r="5878" spans="1:6" s="148" customFormat="1" x14ac:dyDescent="0.3">
      <c r="A5878" s="154"/>
      <c r="B5878" s="10"/>
      <c r="C5878"/>
      <c r="D5878" s="66"/>
      <c r="E5878"/>
      <c r="F5878"/>
    </row>
    <row r="5879" spans="1:6" s="148" customFormat="1" x14ac:dyDescent="0.3">
      <c r="A5879" s="154"/>
      <c r="B5879" s="10"/>
      <c r="C5879"/>
      <c r="D5879" s="66"/>
      <c r="E5879"/>
      <c r="F5879"/>
    </row>
    <row r="5880" spans="1:6" s="148" customFormat="1" ht="16.5" customHeight="1" x14ac:dyDescent="0.3">
      <c r="A5880" s="154"/>
      <c r="B5880" s="10"/>
      <c r="C5880"/>
      <c r="D5880" s="66"/>
      <c r="E5880"/>
      <c r="F5880"/>
    </row>
    <row r="5881" spans="1:6" s="148" customFormat="1" x14ac:dyDescent="0.3">
      <c r="A5881" s="154"/>
      <c r="B5881" s="10"/>
      <c r="C5881"/>
      <c r="D5881" s="66"/>
      <c r="E5881"/>
      <c r="F5881"/>
    </row>
    <row r="5882" spans="1:6" s="148" customFormat="1" ht="16.5" customHeight="1" x14ac:dyDescent="0.3">
      <c r="A5882" s="154"/>
      <c r="B5882" s="10"/>
      <c r="C5882"/>
      <c r="D5882" s="66"/>
      <c r="E5882"/>
      <c r="F5882"/>
    </row>
    <row r="5883" spans="1:6" s="148" customFormat="1" x14ac:dyDescent="0.3">
      <c r="A5883" s="154"/>
      <c r="B5883" s="10"/>
      <c r="C5883"/>
      <c r="D5883" s="66"/>
      <c r="E5883"/>
      <c r="F5883"/>
    </row>
    <row r="5884" spans="1:6" s="148" customFormat="1" x14ac:dyDescent="0.3">
      <c r="A5884" s="154"/>
      <c r="B5884" s="10"/>
      <c r="C5884"/>
      <c r="D5884" s="66"/>
      <c r="E5884"/>
      <c r="F5884"/>
    </row>
    <row r="5885" spans="1:6" s="148" customFormat="1" x14ac:dyDescent="0.3">
      <c r="A5885" s="154"/>
      <c r="B5885" s="10"/>
      <c r="C5885"/>
      <c r="D5885" s="66"/>
      <c r="E5885"/>
      <c r="F5885"/>
    </row>
    <row r="5886" spans="1:6" s="148" customFormat="1" x14ac:dyDescent="0.3">
      <c r="A5886" s="154"/>
      <c r="B5886" s="10"/>
      <c r="C5886"/>
      <c r="D5886" s="66"/>
      <c r="E5886"/>
      <c r="F5886"/>
    </row>
    <row r="5887" spans="1:6" s="148" customFormat="1" x14ac:dyDescent="0.3">
      <c r="A5887" s="154"/>
      <c r="B5887" s="10"/>
      <c r="C5887"/>
      <c r="D5887" s="66"/>
      <c r="E5887"/>
      <c r="F5887"/>
    </row>
    <row r="5888" spans="1:6" s="148" customFormat="1" x14ac:dyDescent="0.3">
      <c r="A5888" s="154"/>
      <c r="B5888" s="10"/>
      <c r="C5888"/>
      <c r="D5888" s="66"/>
      <c r="E5888"/>
      <c r="F5888"/>
    </row>
    <row r="5889" spans="1:6" s="148" customFormat="1" x14ac:dyDescent="0.3">
      <c r="A5889" s="154"/>
      <c r="B5889" s="10"/>
      <c r="C5889"/>
      <c r="D5889" s="66"/>
      <c r="E5889"/>
      <c r="F5889"/>
    </row>
    <row r="5890" spans="1:6" s="148" customFormat="1" x14ac:dyDescent="0.3">
      <c r="A5890" s="154"/>
      <c r="B5890" s="10"/>
      <c r="C5890"/>
      <c r="D5890" s="66"/>
      <c r="E5890"/>
      <c r="F5890"/>
    </row>
    <row r="5891" spans="1:6" s="148" customFormat="1" x14ac:dyDescent="0.3">
      <c r="A5891" s="154"/>
      <c r="B5891" s="10"/>
      <c r="C5891"/>
      <c r="D5891" s="66"/>
      <c r="E5891"/>
      <c r="F5891"/>
    </row>
    <row r="5892" spans="1:6" s="148" customFormat="1" x14ac:dyDescent="0.3">
      <c r="A5892" s="154"/>
      <c r="B5892" s="10"/>
      <c r="C5892"/>
      <c r="D5892" s="66"/>
      <c r="E5892"/>
      <c r="F5892"/>
    </row>
    <row r="5893" spans="1:6" s="148" customFormat="1" x14ac:dyDescent="0.3">
      <c r="A5893" s="154"/>
      <c r="B5893" s="10"/>
      <c r="C5893"/>
      <c r="D5893" s="66"/>
      <c r="E5893"/>
      <c r="F5893"/>
    </row>
    <row r="5894" spans="1:6" s="148" customFormat="1" x14ac:dyDescent="0.3">
      <c r="A5894" s="154"/>
      <c r="B5894" s="10"/>
      <c r="C5894"/>
      <c r="D5894" s="66"/>
      <c r="E5894"/>
      <c r="F5894"/>
    </row>
    <row r="5895" spans="1:6" s="148" customFormat="1" x14ac:dyDescent="0.3">
      <c r="A5895" s="154"/>
      <c r="B5895" s="10"/>
      <c r="C5895"/>
      <c r="D5895" s="66"/>
      <c r="E5895"/>
      <c r="F5895"/>
    </row>
    <row r="5896" spans="1:6" s="148" customFormat="1" x14ac:dyDescent="0.3">
      <c r="A5896" s="154"/>
      <c r="B5896" s="10"/>
      <c r="C5896"/>
      <c r="D5896" s="66"/>
      <c r="E5896"/>
      <c r="F5896"/>
    </row>
    <row r="5897" spans="1:6" s="148" customFormat="1" x14ac:dyDescent="0.3">
      <c r="A5897" s="154"/>
      <c r="B5897" s="10"/>
      <c r="C5897"/>
      <c r="D5897" s="66"/>
      <c r="E5897"/>
      <c r="F5897"/>
    </row>
    <row r="5898" spans="1:6" s="148" customFormat="1" x14ac:dyDescent="0.3">
      <c r="A5898" s="154"/>
      <c r="B5898" s="10"/>
      <c r="C5898"/>
      <c r="D5898" s="66"/>
      <c r="E5898"/>
      <c r="F5898"/>
    </row>
    <row r="5899" spans="1:6" s="148" customFormat="1" x14ac:dyDescent="0.3">
      <c r="A5899" s="154"/>
      <c r="B5899" s="10"/>
      <c r="C5899"/>
      <c r="D5899" s="66"/>
      <c r="E5899"/>
      <c r="F5899"/>
    </row>
    <row r="5900" spans="1:6" s="148" customFormat="1" x14ac:dyDescent="0.3">
      <c r="A5900" s="154"/>
      <c r="B5900" s="10"/>
      <c r="C5900"/>
      <c r="D5900" s="66"/>
      <c r="E5900"/>
      <c r="F5900"/>
    </row>
    <row r="5901" spans="1:6" s="148" customFormat="1" x14ac:dyDescent="0.3">
      <c r="A5901" s="154"/>
      <c r="B5901" s="10"/>
      <c r="C5901"/>
      <c r="D5901" s="66"/>
      <c r="E5901"/>
      <c r="F5901"/>
    </row>
    <row r="5902" spans="1:6" s="148" customFormat="1" x14ac:dyDescent="0.3">
      <c r="A5902" s="154"/>
      <c r="B5902" s="10"/>
      <c r="C5902"/>
      <c r="D5902" s="66"/>
      <c r="E5902"/>
      <c r="F5902"/>
    </row>
    <row r="5903" spans="1:6" s="148" customFormat="1" ht="15" customHeight="1" x14ac:dyDescent="0.3">
      <c r="A5903" s="154"/>
      <c r="B5903" s="10"/>
      <c r="C5903"/>
      <c r="D5903" s="66"/>
      <c r="E5903"/>
      <c r="F5903"/>
    </row>
    <row r="5904" spans="1:6" s="148" customFormat="1" x14ac:dyDescent="0.3">
      <c r="A5904" s="154"/>
      <c r="B5904" s="10"/>
      <c r="C5904"/>
      <c r="D5904" s="66"/>
      <c r="E5904"/>
      <c r="F5904"/>
    </row>
    <row r="5905" spans="1:6" s="148" customFormat="1" x14ac:dyDescent="0.3">
      <c r="A5905" s="154"/>
      <c r="B5905" s="10"/>
      <c r="C5905"/>
      <c r="D5905" s="66"/>
      <c r="E5905"/>
      <c r="F5905"/>
    </row>
    <row r="5906" spans="1:6" s="148" customFormat="1" x14ac:dyDescent="0.3">
      <c r="A5906" s="154"/>
      <c r="B5906" s="10"/>
      <c r="C5906"/>
      <c r="D5906" s="66"/>
      <c r="E5906"/>
      <c r="F5906"/>
    </row>
    <row r="5907" spans="1:6" s="148" customFormat="1" x14ac:dyDescent="0.3">
      <c r="A5907" s="154"/>
      <c r="B5907" s="10"/>
      <c r="C5907"/>
      <c r="D5907" s="66"/>
      <c r="E5907"/>
      <c r="F5907"/>
    </row>
    <row r="5908" spans="1:6" s="148" customFormat="1" x14ac:dyDescent="0.3">
      <c r="A5908" s="154"/>
      <c r="B5908" s="10"/>
      <c r="C5908"/>
      <c r="D5908" s="66"/>
      <c r="E5908"/>
      <c r="F5908"/>
    </row>
    <row r="5909" spans="1:6" s="148" customFormat="1" x14ac:dyDescent="0.3">
      <c r="A5909" s="154"/>
      <c r="B5909" s="10"/>
      <c r="C5909"/>
      <c r="D5909" s="66"/>
      <c r="E5909"/>
      <c r="F5909"/>
    </row>
    <row r="5915" spans="1:6" s="148" customFormat="1" x14ac:dyDescent="0.3">
      <c r="A5915" s="154"/>
      <c r="B5915" s="10"/>
      <c r="C5915"/>
      <c r="D5915" s="66"/>
      <c r="E5915"/>
      <c r="F5915"/>
    </row>
    <row r="5916" spans="1:6" s="148" customFormat="1" x14ac:dyDescent="0.3">
      <c r="A5916" s="154"/>
      <c r="B5916" s="10"/>
      <c r="C5916"/>
      <c r="D5916" s="66"/>
      <c r="E5916"/>
      <c r="F5916"/>
    </row>
    <row r="5917" spans="1:6" s="148" customFormat="1" x14ac:dyDescent="0.3">
      <c r="A5917" s="154"/>
      <c r="B5917" s="10"/>
      <c r="C5917"/>
      <c r="D5917" s="66"/>
      <c r="E5917"/>
      <c r="F5917"/>
    </row>
    <row r="5918" spans="1:6" s="148" customFormat="1" ht="29.25" customHeight="1" x14ac:dyDescent="0.3">
      <c r="A5918" s="154"/>
      <c r="B5918" s="10"/>
      <c r="C5918"/>
      <c r="D5918" s="66"/>
      <c r="E5918"/>
      <c r="F5918"/>
    </row>
    <row r="5919" spans="1:6" s="148" customFormat="1" x14ac:dyDescent="0.3">
      <c r="A5919" s="154"/>
      <c r="B5919" s="10"/>
      <c r="C5919"/>
      <c r="D5919" s="66"/>
      <c r="E5919"/>
      <c r="F5919"/>
    </row>
    <row r="5920" spans="1:6" s="148" customFormat="1" ht="12" customHeight="1" x14ac:dyDescent="0.3">
      <c r="A5920" s="154"/>
      <c r="B5920" s="10"/>
      <c r="C5920"/>
      <c r="D5920" s="66"/>
      <c r="E5920"/>
      <c r="F5920"/>
    </row>
    <row r="5921" spans="1:6" s="148" customFormat="1" ht="12" customHeight="1" x14ac:dyDescent="0.3">
      <c r="A5921" s="154"/>
      <c r="B5921" s="10"/>
      <c r="C5921"/>
      <c r="D5921" s="66"/>
      <c r="E5921"/>
      <c r="F5921"/>
    </row>
    <row r="5922" spans="1:6" s="148" customFormat="1" x14ac:dyDescent="0.3">
      <c r="A5922" s="154"/>
      <c r="B5922" s="10"/>
      <c r="C5922"/>
      <c r="D5922" s="66"/>
      <c r="E5922"/>
      <c r="F5922"/>
    </row>
    <row r="5923" spans="1:6" s="148" customFormat="1" x14ac:dyDescent="0.3">
      <c r="A5923" s="154"/>
      <c r="B5923" s="10"/>
      <c r="C5923"/>
      <c r="D5923" s="66"/>
      <c r="E5923"/>
      <c r="F5923"/>
    </row>
    <row r="5924" spans="1:6" s="148" customFormat="1" x14ac:dyDescent="0.3">
      <c r="A5924" s="154"/>
      <c r="B5924" s="10"/>
      <c r="C5924"/>
      <c r="D5924" s="66"/>
      <c r="E5924"/>
      <c r="F5924"/>
    </row>
    <row r="5925" spans="1:6" s="148" customFormat="1" x14ac:dyDescent="0.3">
      <c r="A5925" s="154"/>
      <c r="B5925" s="10"/>
      <c r="C5925"/>
      <c r="D5925" s="66"/>
      <c r="E5925"/>
      <c r="F5925"/>
    </row>
    <row r="5926" spans="1:6" s="148" customFormat="1" x14ac:dyDescent="0.3">
      <c r="A5926" s="154"/>
      <c r="B5926" s="10"/>
      <c r="C5926"/>
      <c r="D5926" s="66"/>
      <c r="E5926"/>
      <c r="F5926"/>
    </row>
    <row r="5927" spans="1:6" s="148" customFormat="1" x14ac:dyDescent="0.3">
      <c r="A5927" s="154"/>
      <c r="B5927" s="10"/>
      <c r="C5927"/>
      <c r="D5927" s="66"/>
      <c r="E5927"/>
      <c r="F5927"/>
    </row>
    <row r="5928" spans="1:6" s="148" customFormat="1" x14ac:dyDescent="0.3">
      <c r="A5928" s="154"/>
      <c r="B5928" s="10"/>
      <c r="C5928"/>
      <c r="D5928" s="66"/>
      <c r="E5928"/>
      <c r="F5928"/>
    </row>
    <row r="5929" spans="1:6" s="148" customFormat="1" x14ac:dyDescent="0.3">
      <c r="A5929" s="154"/>
      <c r="B5929" s="10"/>
      <c r="C5929"/>
      <c r="D5929" s="66"/>
      <c r="E5929"/>
      <c r="F5929"/>
    </row>
    <row r="5930" spans="1:6" s="148" customFormat="1" ht="12.75" customHeight="1" x14ac:dyDescent="0.3">
      <c r="A5930" s="154"/>
      <c r="B5930" s="10"/>
      <c r="C5930"/>
      <c r="D5930" s="66"/>
      <c r="E5930"/>
      <c r="F5930"/>
    </row>
    <row r="5931" spans="1:6" s="148" customFormat="1" x14ac:dyDescent="0.3">
      <c r="A5931" s="154"/>
      <c r="B5931" s="10"/>
      <c r="C5931"/>
      <c r="D5931" s="66"/>
      <c r="E5931"/>
      <c r="F5931"/>
    </row>
    <row r="5932" spans="1:6" s="148" customFormat="1" ht="12.75" customHeight="1" x14ac:dyDescent="0.3">
      <c r="A5932" s="154"/>
      <c r="B5932" s="10"/>
      <c r="C5932"/>
      <c r="D5932" s="66"/>
      <c r="E5932"/>
      <c r="F5932"/>
    </row>
    <row r="5933" spans="1:6" s="148" customFormat="1" ht="12.75" customHeight="1" x14ac:dyDescent="0.3">
      <c r="A5933" s="154"/>
      <c r="B5933" s="10"/>
      <c r="C5933"/>
      <c r="D5933" s="66"/>
      <c r="E5933"/>
      <c r="F5933"/>
    </row>
    <row r="5934" spans="1:6" s="148" customFormat="1" x14ac:dyDescent="0.3">
      <c r="A5934" s="154"/>
      <c r="B5934" s="10"/>
      <c r="C5934"/>
      <c r="D5934" s="66"/>
      <c r="E5934"/>
      <c r="F5934"/>
    </row>
    <row r="5935" spans="1:6" s="148" customFormat="1" x14ac:dyDescent="0.3">
      <c r="A5935" s="154"/>
      <c r="B5935" s="10"/>
      <c r="C5935"/>
      <c r="D5935" s="66"/>
      <c r="E5935"/>
      <c r="F5935"/>
    </row>
    <row r="5936" spans="1:6" s="148" customFormat="1" x14ac:dyDescent="0.3">
      <c r="A5936" s="154"/>
      <c r="B5936" s="10"/>
      <c r="C5936"/>
      <c r="D5936" s="66"/>
      <c r="E5936"/>
      <c r="F5936"/>
    </row>
    <row r="5937" spans="1:6" s="148" customFormat="1" ht="12.75" customHeight="1" x14ac:dyDescent="0.3">
      <c r="A5937" s="154"/>
      <c r="B5937" s="10"/>
      <c r="C5937"/>
      <c r="D5937" s="66"/>
      <c r="E5937"/>
      <c r="F5937"/>
    </row>
    <row r="5938" spans="1:6" s="148" customFormat="1" x14ac:dyDescent="0.3">
      <c r="A5938" s="154"/>
      <c r="B5938" s="10"/>
      <c r="C5938"/>
      <c r="D5938" s="66"/>
      <c r="E5938"/>
      <c r="F5938"/>
    </row>
    <row r="5939" spans="1:6" s="148" customFormat="1" x14ac:dyDescent="0.3">
      <c r="A5939" s="154"/>
      <c r="B5939" s="10"/>
      <c r="C5939"/>
      <c r="D5939" s="66"/>
      <c r="E5939"/>
      <c r="F5939"/>
    </row>
    <row r="5940" spans="1:6" s="148" customFormat="1" x14ac:dyDescent="0.3">
      <c r="A5940" s="154"/>
      <c r="B5940" s="10"/>
      <c r="C5940"/>
      <c r="D5940" s="66"/>
      <c r="E5940"/>
      <c r="F5940"/>
    </row>
    <row r="5941" spans="1:6" s="148" customFormat="1" x14ac:dyDescent="0.3">
      <c r="A5941" s="154"/>
      <c r="B5941" s="10"/>
      <c r="C5941"/>
      <c r="D5941" s="66"/>
      <c r="E5941"/>
      <c r="F5941"/>
    </row>
    <row r="5942" spans="1:6" s="148" customFormat="1" x14ac:dyDescent="0.3">
      <c r="A5942" s="154"/>
      <c r="B5942" s="10"/>
      <c r="C5942"/>
      <c r="D5942" s="66"/>
      <c r="E5942"/>
      <c r="F5942"/>
    </row>
    <row r="5943" spans="1:6" s="148" customFormat="1" ht="12.75" customHeight="1" x14ac:dyDescent="0.3">
      <c r="A5943" s="154"/>
      <c r="B5943" s="10"/>
      <c r="C5943"/>
      <c r="D5943" s="66"/>
      <c r="E5943"/>
      <c r="F5943"/>
    </row>
    <row r="5944" spans="1:6" s="148" customFormat="1" x14ac:dyDescent="0.3">
      <c r="A5944" s="154"/>
      <c r="B5944" s="10"/>
      <c r="C5944"/>
      <c r="D5944" s="66"/>
      <c r="E5944"/>
      <c r="F5944"/>
    </row>
    <row r="5945" spans="1:6" s="148" customFormat="1" x14ac:dyDescent="0.3">
      <c r="A5945" s="154"/>
      <c r="B5945" s="10"/>
      <c r="C5945"/>
      <c r="D5945" s="66"/>
      <c r="E5945"/>
      <c r="F5945"/>
    </row>
    <row r="5946" spans="1:6" s="148" customFormat="1" x14ac:dyDescent="0.3">
      <c r="A5946" s="154"/>
      <c r="B5946" s="10"/>
      <c r="C5946"/>
      <c r="D5946" s="66"/>
      <c r="E5946"/>
      <c r="F5946"/>
    </row>
    <row r="5947" spans="1:6" s="148" customFormat="1" x14ac:dyDescent="0.3">
      <c r="A5947" s="154"/>
      <c r="B5947" s="10"/>
      <c r="C5947"/>
      <c r="D5947" s="66"/>
      <c r="E5947"/>
      <c r="F5947"/>
    </row>
    <row r="5948" spans="1:6" s="148" customFormat="1" x14ac:dyDescent="0.3">
      <c r="A5948" s="154"/>
      <c r="B5948" s="10"/>
      <c r="C5948"/>
      <c r="D5948" s="66"/>
      <c r="E5948"/>
      <c r="F5948"/>
    </row>
    <row r="5949" spans="1:6" s="148" customFormat="1" x14ac:dyDescent="0.3">
      <c r="A5949" s="154"/>
      <c r="B5949" s="10"/>
      <c r="C5949"/>
      <c r="D5949" s="66"/>
      <c r="E5949"/>
      <c r="F5949"/>
    </row>
    <row r="5950" spans="1:6" s="148" customFormat="1" x14ac:dyDescent="0.3">
      <c r="A5950" s="154"/>
      <c r="B5950" s="10"/>
      <c r="C5950"/>
      <c r="D5950" s="66"/>
      <c r="E5950"/>
      <c r="F5950"/>
    </row>
    <row r="5951" spans="1:6" s="148" customFormat="1" x14ac:dyDescent="0.3">
      <c r="A5951" s="154"/>
      <c r="B5951" s="10"/>
      <c r="C5951"/>
      <c r="D5951" s="66"/>
      <c r="E5951"/>
      <c r="F5951"/>
    </row>
    <row r="5952" spans="1:6" s="148" customFormat="1" x14ac:dyDescent="0.3">
      <c r="A5952" s="154"/>
      <c r="B5952" s="10"/>
      <c r="C5952"/>
      <c r="D5952" s="66"/>
      <c r="E5952"/>
      <c r="F5952"/>
    </row>
    <row r="5953" spans="1:6" s="148" customFormat="1" x14ac:dyDescent="0.3">
      <c r="A5953" s="154"/>
      <c r="B5953" s="10"/>
      <c r="C5953"/>
      <c r="D5953" s="66"/>
      <c r="E5953"/>
      <c r="F5953"/>
    </row>
    <row r="5954" spans="1:6" s="148" customFormat="1" x14ac:dyDescent="0.3">
      <c r="A5954" s="154"/>
      <c r="B5954" s="10"/>
      <c r="C5954"/>
      <c r="D5954" s="66"/>
      <c r="E5954"/>
      <c r="F5954"/>
    </row>
    <row r="5955" spans="1:6" s="148" customFormat="1" x14ac:dyDescent="0.3">
      <c r="A5955" s="154"/>
      <c r="B5955" s="10"/>
      <c r="C5955"/>
      <c r="D5955" s="66"/>
      <c r="E5955"/>
      <c r="F5955"/>
    </row>
    <row r="5956" spans="1:6" s="148" customFormat="1" x14ac:dyDescent="0.3">
      <c r="A5956" s="154"/>
      <c r="B5956" s="10"/>
      <c r="C5956"/>
      <c r="D5956" s="66"/>
      <c r="E5956"/>
      <c r="F5956"/>
    </row>
    <row r="5957" spans="1:6" s="148" customFormat="1" ht="16.5" customHeight="1" x14ac:dyDescent="0.3">
      <c r="A5957" s="154"/>
      <c r="B5957" s="10"/>
      <c r="C5957"/>
      <c r="D5957" s="66"/>
      <c r="E5957"/>
      <c r="F5957"/>
    </row>
    <row r="5958" spans="1:6" s="148" customFormat="1" x14ac:dyDescent="0.3">
      <c r="A5958" s="154"/>
      <c r="B5958" s="10"/>
      <c r="C5958"/>
      <c r="D5958" s="66"/>
      <c r="E5958"/>
      <c r="F5958"/>
    </row>
    <row r="5959" spans="1:6" s="148" customFormat="1" ht="16.5" customHeight="1" x14ac:dyDescent="0.3">
      <c r="A5959" s="154"/>
      <c r="B5959" s="10"/>
      <c r="C5959"/>
      <c r="D5959" s="66"/>
      <c r="E5959"/>
      <c r="F5959"/>
    </row>
    <row r="5960" spans="1:6" s="148" customFormat="1" x14ac:dyDescent="0.3">
      <c r="A5960" s="154"/>
      <c r="B5960" s="10"/>
      <c r="C5960"/>
      <c r="D5960" s="66"/>
      <c r="E5960"/>
      <c r="F5960"/>
    </row>
    <row r="5961" spans="1:6" s="148" customFormat="1" x14ac:dyDescent="0.3">
      <c r="A5961" s="154"/>
      <c r="B5961" s="10"/>
      <c r="C5961"/>
      <c r="D5961" s="66"/>
      <c r="E5961"/>
      <c r="F5961"/>
    </row>
    <row r="5962" spans="1:6" s="148" customFormat="1" x14ac:dyDescent="0.3">
      <c r="A5962" s="154"/>
      <c r="B5962" s="10"/>
      <c r="C5962"/>
      <c r="D5962" s="66"/>
      <c r="E5962"/>
      <c r="F5962"/>
    </row>
    <row r="5963" spans="1:6" s="148" customFormat="1" x14ac:dyDescent="0.3">
      <c r="A5963" s="154"/>
      <c r="B5963" s="10"/>
      <c r="C5963"/>
      <c r="D5963" s="66"/>
      <c r="E5963"/>
      <c r="F5963"/>
    </row>
    <row r="5964" spans="1:6" s="148" customFormat="1" x14ac:dyDescent="0.3">
      <c r="A5964" s="154"/>
      <c r="B5964" s="10"/>
      <c r="C5964"/>
      <c r="D5964" s="66"/>
      <c r="E5964"/>
      <c r="F5964"/>
    </row>
    <row r="5965" spans="1:6" s="148" customFormat="1" x14ac:dyDescent="0.3">
      <c r="A5965" s="154"/>
      <c r="B5965" s="10"/>
      <c r="C5965"/>
      <c r="D5965" s="66"/>
      <c r="E5965"/>
      <c r="F5965"/>
    </row>
    <row r="5966" spans="1:6" s="148" customFormat="1" x14ac:dyDescent="0.3">
      <c r="A5966" s="154"/>
      <c r="B5966" s="10"/>
      <c r="C5966"/>
      <c r="D5966" s="66"/>
      <c r="E5966"/>
      <c r="F5966"/>
    </row>
    <row r="5967" spans="1:6" s="148" customFormat="1" x14ac:dyDescent="0.3">
      <c r="A5967" s="154"/>
      <c r="B5967" s="10"/>
      <c r="C5967"/>
      <c r="D5967" s="66"/>
      <c r="E5967"/>
      <c r="F5967"/>
    </row>
    <row r="5968" spans="1:6" s="148" customFormat="1" x14ac:dyDescent="0.3">
      <c r="A5968" s="154"/>
      <c r="B5968" s="10"/>
      <c r="C5968"/>
      <c r="D5968" s="66"/>
      <c r="E5968"/>
      <c r="F5968"/>
    </row>
    <row r="5969" spans="1:6" s="148" customFormat="1" x14ac:dyDescent="0.3">
      <c r="A5969" s="154"/>
      <c r="B5969" s="10"/>
      <c r="C5969"/>
      <c r="D5969" s="66"/>
      <c r="E5969"/>
      <c r="F5969"/>
    </row>
    <row r="5970" spans="1:6" s="148" customFormat="1" x14ac:dyDescent="0.3">
      <c r="A5970" s="154"/>
      <c r="B5970" s="10"/>
      <c r="C5970"/>
      <c r="D5970" s="66"/>
      <c r="E5970"/>
      <c r="F5970"/>
    </row>
    <row r="5971" spans="1:6" s="148" customFormat="1" x14ac:dyDescent="0.3">
      <c r="A5971" s="154"/>
      <c r="B5971" s="10"/>
      <c r="C5971"/>
      <c r="D5971" s="66"/>
      <c r="E5971"/>
      <c r="F5971"/>
    </row>
    <row r="5972" spans="1:6" s="148" customFormat="1" x14ac:dyDescent="0.3">
      <c r="A5972" s="154"/>
      <c r="B5972" s="10"/>
      <c r="C5972"/>
      <c r="D5972" s="66"/>
      <c r="E5972"/>
      <c r="F5972"/>
    </row>
    <row r="5973" spans="1:6" s="148" customFormat="1" x14ac:dyDescent="0.3">
      <c r="A5973" s="154"/>
      <c r="B5973" s="10"/>
      <c r="C5973"/>
      <c r="D5973" s="66"/>
      <c r="E5973"/>
      <c r="F5973"/>
    </row>
    <row r="5974" spans="1:6" s="148" customFormat="1" x14ac:dyDescent="0.3">
      <c r="A5974" s="154"/>
      <c r="B5974" s="10"/>
      <c r="C5974"/>
      <c r="D5974" s="66"/>
      <c r="E5974"/>
      <c r="F5974"/>
    </row>
    <row r="5975" spans="1:6" s="148" customFormat="1" x14ac:dyDescent="0.3">
      <c r="A5975" s="154"/>
      <c r="B5975" s="10"/>
      <c r="C5975"/>
      <c r="D5975" s="66"/>
      <c r="E5975"/>
      <c r="F5975"/>
    </row>
    <row r="5976" spans="1:6" s="148" customFormat="1" x14ac:dyDescent="0.3">
      <c r="A5976" s="154"/>
      <c r="B5976" s="10"/>
      <c r="C5976"/>
      <c r="D5976" s="66"/>
      <c r="E5976"/>
      <c r="F5976"/>
    </row>
    <row r="5977" spans="1:6" s="148" customFormat="1" x14ac:dyDescent="0.3">
      <c r="A5977" s="154"/>
      <c r="B5977" s="10"/>
      <c r="C5977"/>
      <c r="D5977" s="66"/>
      <c r="E5977"/>
      <c r="F5977"/>
    </row>
    <row r="5978" spans="1:6" s="148" customFormat="1" x14ac:dyDescent="0.3">
      <c r="A5978" s="154"/>
      <c r="B5978" s="10"/>
      <c r="C5978"/>
      <c r="D5978" s="66"/>
      <c r="E5978"/>
      <c r="F5978"/>
    </row>
    <row r="5979" spans="1:6" s="148" customFormat="1" x14ac:dyDescent="0.3">
      <c r="A5979" s="154"/>
      <c r="B5979" s="10"/>
      <c r="C5979"/>
      <c r="D5979" s="66"/>
      <c r="E5979"/>
      <c r="F5979"/>
    </row>
    <row r="5980" spans="1:6" s="148" customFormat="1" x14ac:dyDescent="0.3">
      <c r="A5980" s="154"/>
      <c r="B5980" s="10"/>
      <c r="C5980"/>
      <c r="D5980" s="66"/>
      <c r="E5980"/>
      <c r="F5980"/>
    </row>
    <row r="5981" spans="1:6" s="148" customFormat="1" x14ac:dyDescent="0.3">
      <c r="A5981" s="154"/>
      <c r="B5981" s="10"/>
      <c r="C5981"/>
      <c r="D5981" s="66"/>
      <c r="E5981"/>
      <c r="F5981"/>
    </row>
    <row r="5985" spans="1:6" s="148" customFormat="1" x14ac:dyDescent="0.3">
      <c r="A5985" s="154"/>
      <c r="B5985" s="10"/>
      <c r="C5985"/>
      <c r="D5985" s="66"/>
      <c r="E5985"/>
      <c r="F5985"/>
    </row>
    <row r="5986" spans="1:6" s="148" customFormat="1" x14ac:dyDescent="0.3">
      <c r="A5986" s="154"/>
      <c r="B5986" s="10"/>
      <c r="C5986"/>
      <c r="D5986" s="66"/>
      <c r="E5986"/>
      <c r="F5986"/>
    </row>
    <row r="5987" spans="1:6" s="148" customFormat="1" ht="29.25" customHeight="1" x14ac:dyDescent="0.3">
      <c r="A5987" s="154"/>
      <c r="B5987" s="10"/>
      <c r="C5987"/>
      <c r="D5987" s="66"/>
      <c r="E5987"/>
      <c r="F5987"/>
    </row>
    <row r="5988" spans="1:6" s="148" customFormat="1" x14ac:dyDescent="0.3">
      <c r="A5988" s="154"/>
      <c r="B5988" s="10"/>
      <c r="C5988"/>
      <c r="D5988" s="66"/>
      <c r="E5988"/>
      <c r="F5988"/>
    </row>
    <row r="5989" spans="1:6" s="148" customFormat="1" ht="12" customHeight="1" x14ac:dyDescent="0.3">
      <c r="A5989" s="154"/>
      <c r="B5989" s="10"/>
      <c r="C5989"/>
      <c r="D5989" s="66"/>
      <c r="E5989"/>
      <c r="F5989"/>
    </row>
    <row r="5990" spans="1:6" s="148" customFormat="1" ht="12" customHeight="1" x14ac:dyDescent="0.3">
      <c r="A5990" s="154"/>
      <c r="B5990" s="10"/>
      <c r="C5990"/>
      <c r="D5990" s="66"/>
      <c r="E5990"/>
      <c r="F5990"/>
    </row>
    <row r="5991" spans="1:6" s="148" customFormat="1" x14ac:dyDescent="0.3">
      <c r="A5991" s="154"/>
      <c r="B5991" s="10"/>
      <c r="C5991"/>
      <c r="D5991" s="66"/>
      <c r="E5991"/>
      <c r="F5991"/>
    </row>
    <row r="5992" spans="1:6" s="148" customFormat="1" x14ac:dyDescent="0.3">
      <c r="A5992" s="154"/>
      <c r="B5992" s="10"/>
      <c r="C5992"/>
      <c r="D5992" s="66"/>
      <c r="E5992"/>
      <c r="F5992"/>
    </row>
    <row r="5993" spans="1:6" s="148" customFormat="1" x14ac:dyDescent="0.3">
      <c r="A5993" s="154"/>
      <c r="B5993" s="10"/>
      <c r="C5993"/>
      <c r="D5993" s="66"/>
      <c r="E5993"/>
      <c r="F5993"/>
    </row>
    <row r="5994" spans="1:6" s="148" customFormat="1" x14ac:dyDescent="0.3">
      <c r="A5994" s="154"/>
      <c r="B5994" s="10"/>
      <c r="C5994"/>
      <c r="D5994" s="66"/>
      <c r="E5994"/>
      <c r="F5994"/>
    </row>
    <row r="5995" spans="1:6" s="148" customFormat="1" x14ac:dyDescent="0.3">
      <c r="A5995" s="154"/>
      <c r="B5995" s="10"/>
      <c r="C5995"/>
      <c r="D5995" s="66"/>
      <c r="E5995"/>
      <c r="F5995"/>
    </row>
    <row r="5996" spans="1:6" s="148" customFormat="1" x14ac:dyDescent="0.3">
      <c r="A5996" s="154"/>
      <c r="B5996" s="10"/>
      <c r="C5996"/>
      <c r="D5996" s="66"/>
      <c r="E5996"/>
      <c r="F5996"/>
    </row>
    <row r="5997" spans="1:6" s="148" customFormat="1" x14ac:dyDescent="0.3">
      <c r="A5997" s="154"/>
      <c r="B5997" s="10"/>
      <c r="C5997"/>
      <c r="D5997" s="66"/>
      <c r="E5997"/>
      <c r="F5997"/>
    </row>
    <row r="6002" spans="1:6" s="148" customFormat="1" x14ac:dyDescent="0.3">
      <c r="A6002" s="154"/>
      <c r="B6002" s="10"/>
      <c r="C6002"/>
      <c r="D6002" s="66"/>
      <c r="E6002"/>
      <c r="F6002"/>
    </row>
    <row r="6003" spans="1:6" s="148" customFormat="1" x14ac:dyDescent="0.3">
      <c r="A6003" s="154"/>
      <c r="B6003" s="10"/>
      <c r="C6003"/>
      <c r="D6003" s="66"/>
      <c r="E6003"/>
      <c r="F6003"/>
    </row>
    <row r="6004" spans="1:6" s="148" customFormat="1" x14ac:dyDescent="0.3">
      <c r="A6004" s="154"/>
      <c r="B6004" s="10"/>
      <c r="C6004"/>
      <c r="D6004" s="66"/>
      <c r="E6004"/>
      <c r="F6004"/>
    </row>
    <row r="6005" spans="1:6" s="148" customFormat="1" ht="29.25" customHeight="1" x14ac:dyDescent="0.3">
      <c r="A6005" s="154"/>
      <c r="B6005" s="10"/>
      <c r="C6005"/>
      <c r="D6005" s="66"/>
      <c r="E6005"/>
      <c r="F6005"/>
    </row>
    <row r="6006" spans="1:6" s="148" customFormat="1" x14ac:dyDescent="0.3">
      <c r="A6006" s="154"/>
      <c r="B6006" s="10"/>
      <c r="C6006"/>
      <c r="D6006" s="66"/>
      <c r="E6006"/>
      <c r="F6006"/>
    </row>
    <row r="6007" spans="1:6" s="148" customFormat="1" ht="12" customHeight="1" x14ac:dyDescent="0.3">
      <c r="A6007" s="154"/>
      <c r="B6007" s="10"/>
      <c r="C6007"/>
      <c r="D6007" s="66"/>
      <c r="E6007"/>
      <c r="F6007"/>
    </row>
    <row r="6008" spans="1:6" s="148" customFormat="1" ht="12" customHeight="1" x14ac:dyDescent="0.3">
      <c r="A6008" s="154"/>
      <c r="B6008" s="10"/>
      <c r="C6008"/>
      <c r="D6008" s="66"/>
      <c r="E6008"/>
      <c r="F6008"/>
    </row>
    <row r="6009" spans="1:6" s="148" customFormat="1" x14ac:dyDescent="0.3">
      <c r="A6009" s="154"/>
      <c r="B6009" s="10"/>
      <c r="C6009"/>
      <c r="D6009" s="66"/>
      <c r="E6009"/>
      <c r="F6009"/>
    </row>
    <row r="6010" spans="1:6" s="148" customFormat="1" x14ac:dyDescent="0.3">
      <c r="A6010" s="154"/>
      <c r="B6010" s="10"/>
      <c r="C6010"/>
      <c r="D6010" s="66"/>
      <c r="E6010"/>
      <c r="F6010"/>
    </row>
    <row r="6011" spans="1:6" s="148" customFormat="1" x14ac:dyDescent="0.3">
      <c r="A6011" s="154"/>
      <c r="B6011" s="10"/>
      <c r="C6011"/>
      <c r="D6011" s="66"/>
      <c r="E6011"/>
      <c r="F6011"/>
    </row>
    <row r="6012" spans="1:6" s="148" customFormat="1" x14ac:dyDescent="0.3">
      <c r="A6012" s="154"/>
      <c r="B6012" s="10"/>
      <c r="C6012"/>
      <c r="D6012" s="66"/>
      <c r="E6012"/>
      <c r="F6012"/>
    </row>
    <row r="6013" spans="1:6" s="148" customFormat="1" x14ac:dyDescent="0.3">
      <c r="A6013" s="154"/>
      <c r="B6013" s="10"/>
      <c r="C6013"/>
      <c r="D6013" s="66"/>
      <c r="E6013"/>
      <c r="F6013"/>
    </row>
    <row r="6014" spans="1:6" s="148" customFormat="1" x14ac:dyDescent="0.3">
      <c r="A6014" s="154"/>
      <c r="B6014" s="10"/>
      <c r="C6014"/>
      <c r="D6014" s="66"/>
      <c r="E6014"/>
      <c r="F6014"/>
    </row>
    <row r="6015" spans="1:6" s="148" customFormat="1" x14ac:dyDescent="0.3">
      <c r="A6015" s="154"/>
      <c r="B6015" s="10"/>
      <c r="C6015"/>
      <c r="D6015" s="66"/>
      <c r="E6015"/>
      <c r="F6015"/>
    </row>
    <row r="6016" spans="1:6" s="148" customFormat="1" x14ac:dyDescent="0.3">
      <c r="A6016" s="154"/>
      <c r="B6016" s="10"/>
      <c r="C6016"/>
      <c r="D6016" s="66"/>
      <c r="E6016"/>
      <c r="F6016"/>
    </row>
    <row r="6017" spans="1:6" s="148" customFormat="1" ht="12.75" customHeight="1" x14ac:dyDescent="0.3">
      <c r="A6017" s="154"/>
      <c r="B6017" s="10"/>
      <c r="C6017"/>
      <c r="D6017" s="66"/>
      <c r="E6017"/>
      <c r="F6017"/>
    </row>
    <row r="6018" spans="1:6" s="148" customFormat="1" x14ac:dyDescent="0.3">
      <c r="A6018" s="154"/>
      <c r="B6018" s="10"/>
      <c r="C6018"/>
      <c r="D6018" s="66"/>
      <c r="E6018"/>
      <c r="F6018"/>
    </row>
    <row r="6019" spans="1:6" s="148" customFormat="1" ht="12.75" customHeight="1" x14ac:dyDescent="0.3">
      <c r="A6019" s="154"/>
      <c r="B6019" s="10"/>
      <c r="C6019"/>
      <c r="D6019" s="66"/>
      <c r="E6019"/>
      <c r="F6019"/>
    </row>
    <row r="6020" spans="1:6" s="148" customFormat="1" ht="12.75" customHeight="1" x14ac:dyDescent="0.3">
      <c r="A6020" s="154"/>
      <c r="B6020" s="10"/>
      <c r="C6020"/>
      <c r="D6020" s="66"/>
      <c r="E6020"/>
      <c r="F6020"/>
    </row>
    <row r="6021" spans="1:6" s="148" customFormat="1" x14ac:dyDescent="0.3">
      <c r="A6021" s="154"/>
      <c r="B6021" s="10"/>
      <c r="C6021"/>
      <c r="D6021" s="66"/>
      <c r="E6021"/>
      <c r="F6021"/>
    </row>
    <row r="6022" spans="1:6" s="148" customFormat="1" x14ac:dyDescent="0.3">
      <c r="A6022" s="154"/>
      <c r="B6022" s="10"/>
      <c r="C6022"/>
      <c r="D6022" s="66"/>
      <c r="E6022"/>
      <c r="F6022"/>
    </row>
    <row r="6023" spans="1:6" s="148" customFormat="1" x14ac:dyDescent="0.3">
      <c r="A6023" s="154"/>
      <c r="B6023" s="10"/>
      <c r="C6023"/>
      <c r="D6023" s="66"/>
      <c r="E6023"/>
      <c r="F6023"/>
    </row>
    <row r="6024" spans="1:6" s="148" customFormat="1" ht="12.75" customHeight="1" x14ac:dyDescent="0.3">
      <c r="A6024" s="154"/>
      <c r="B6024" s="10"/>
      <c r="C6024"/>
      <c r="D6024" s="66"/>
      <c r="E6024"/>
      <c r="F6024"/>
    </row>
    <row r="6025" spans="1:6" s="148" customFormat="1" ht="12.75" customHeight="1" x14ac:dyDescent="0.3">
      <c r="A6025" s="154"/>
      <c r="B6025" s="10"/>
      <c r="C6025"/>
      <c r="D6025" s="66"/>
      <c r="E6025"/>
      <c r="F6025"/>
    </row>
    <row r="6026" spans="1:6" s="148" customFormat="1" x14ac:dyDescent="0.3">
      <c r="A6026" s="154"/>
      <c r="B6026" s="10"/>
      <c r="C6026"/>
      <c r="D6026" s="66"/>
      <c r="E6026"/>
      <c r="F6026"/>
    </row>
    <row r="6027" spans="1:6" s="148" customFormat="1" ht="12.75" customHeight="1" x14ac:dyDescent="0.3">
      <c r="A6027" s="154"/>
      <c r="B6027" s="10"/>
      <c r="C6027"/>
      <c r="D6027" s="66"/>
      <c r="E6027"/>
      <c r="F6027"/>
    </row>
    <row r="6028" spans="1:6" s="148" customFormat="1" ht="12.75" customHeight="1" x14ac:dyDescent="0.3">
      <c r="A6028" s="154"/>
      <c r="B6028" s="10"/>
      <c r="C6028"/>
      <c r="D6028" s="66"/>
      <c r="E6028"/>
      <c r="F6028"/>
    </row>
    <row r="6029" spans="1:6" s="148" customFormat="1" x14ac:dyDescent="0.3">
      <c r="A6029" s="154"/>
      <c r="B6029" s="10"/>
      <c r="C6029"/>
      <c r="D6029" s="66"/>
      <c r="E6029"/>
      <c r="F6029"/>
    </row>
    <row r="6030" spans="1:6" s="148" customFormat="1" x14ac:dyDescent="0.3">
      <c r="A6030" s="154"/>
      <c r="B6030" s="10"/>
      <c r="C6030"/>
      <c r="D6030" s="66"/>
      <c r="E6030"/>
      <c r="F6030"/>
    </row>
    <row r="6031" spans="1:6" s="148" customFormat="1" ht="12.75" customHeight="1" x14ac:dyDescent="0.3">
      <c r="A6031" s="154"/>
      <c r="B6031" s="10"/>
      <c r="C6031"/>
      <c r="D6031" s="66"/>
      <c r="E6031"/>
      <c r="F6031"/>
    </row>
    <row r="6032" spans="1:6" s="148" customFormat="1" x14ac:dyDescent="0.3">
      <c r="A6032" s="154"/>
      <c r="B6032" s="10"/>
      <c r="C6032"/>
      <c r="D6032" s="66"/>
      <c r="E6032"/>
      <c r="F6032"/>
    </row>
    <row r="6033" spans="1:6" s="148" customFormat="1" x14ac:dyDescent="0.3">
      <c r="A6033" s="154"/>
      <c r="B6033" s="10"/>
      <c r="C6033"/>
      <c r="D6033" s="66"/>
      <c r="E6033"/>
      <c r="F6033"/>
    </row>
    <row r="6034" spans="1:6" s="148" customFormat="1" x14ac:dyDescent="0.3">
      <c r="A6034" s="154"/>
      <c r="B6034" s="10"/>
      <c r="C6034"/>
      <c r="D6034" s="66"/>
      <c r="E6034"/>
      <c r="F6034"/>
    </row>
    <row r="6035" spans="1:6" s="148" customFormat="1" x14ac:dyDescent="0.3">
      <c r="A6035" s="154"/>
      <c r="B6035" s="10"/>
      <c r="C6035"/>
      <c r="D6035" s="66"/>
      <c r="E6035"/>
      <c r="F6035"/>
    </row>
    <row r="6036" spans="1:6" s="148" customFormat="1" x14ac:dyDescent="0.3">
      <c r="A6036" s="154"/>
      <c r="B6036" s="10"/>
      <c r="C6036"/>
      <c r="D6036" s="66"/>
      <c r="E6036"/>
      <c r="F6036"/>
    </row>
    <row r="6037" spans="1:6" s="148" customFormat="1" x14ac:dyDescent="0.3">
      <c r="A6037" s="154"/>
      <c r="B6037" s="10"/>
      <c r="C6037"/>
      <c r="D6037" s="66"/>
      <c r="E6037"/>
      <c r="F6037"/>
    </row>
    <row r="6038" spans="1:6" s="148" customFormat="1" x14ac:dyDescent="0.3">
      <c r="A6038" s="154"/>
      <c r="B6038" s="10"/>
      <c r="C6038"/>
      <c r="D6038" s="66"/>
      <c r="E6038"/>
      <c r="F6038"/>
    </row>
    <row r="6039" spans="1:6" s="148" customFormat="1" x14ac:dyDescent="0.3">
      <c r="A6039" s="154"/>
      <c r="B6039" s="10"/>
      <c r="C6039"/>
      <c r="D6039" s="66"/>
      <c r="E6039"/>
      <c r="F6039"/>
    </row>
    <row r="6040" spans="1:6" s="148" customFormat="1" x14ac:dyDescent="0.3">
      <c r="A6040" s="154"/>
      <c r="B6040" s="10"/>
      <c r="C6040"/>
      <c r="D6040" s="66"/>
      <c r="E6040"/>
      <c r="F6040"/>
    </row>
    <row r="6041" spans="1:6" s="148" customFormat="1" x14ac:dyDescent="0.3">
      <c r="A6041" s="154"/>
      <c r="B6041" s="10"/>
      <c r="C6041"/>
      <c r="D6041" s="66"/>
      <c r="E6041"/>
      <c r="F6041"/>
    </row>
    <row r="6042" spans="1:6" s="148" customFormat="1" x14ac:dyDescent="0.3">
      <c r="A6042" s="154"/>
      <c r="B6042" s="10"/>
      <c r="C6042"/>
      <c r="D6042" s="66"/>
      <c r="E6042"/>
      <c r="F6042"/>
    </row>
    <row r="6043" spans="1:6" s="148" customFormat="1" x14ac:dyDescent="0.3">
      <c r="A6043" s="154"/>
      <c r="B6043" s="10"/>
      <c r="C6043"/>
      <c r="D6043" s="66"/>
      <c r="E6043"/>
      <c r="F6043"/>
    </row>
    <row r="6044" spans="1:6" s="148" customFormat="1" x14ac:dyDescent="0.3">
      <c r="A6044" s="154"/>
      <c r="B6044" s="10"/>
      <c r="C6044"/>
      <c r="D6044" s="66"/>
      <c r="E6044"/>
      <c r="F6044"/>
    </row>
    <row r="6045" spans="1:6" s="148" customFormat="1" x14ac:dyDescent="0.3">
      <c r="A6045" s="154"/>
      <c r="B6045" s="10"/>
      <c r="C6045"/>
      <c r="D6045" s="66"/>
      <c r="E6045"/>
      <c r="F6045"/>
    </row>
    <row r="6046" spans="1:6" s="148" customFormat="1" x14ac:dyDescent="0.3">
      <c r="A6046" s="154"/>
      <c r="B6046" s="10"/>
      <c r="C6046"/>
      <c r="D6046" s="66"/>
      <c r="E6046"/>
      <c r="F6046"/>
    </row>
    <row r="6047" spans="1:6" s="148" customFormat="1" x14ac:dyDescent="0.3">
      <c r="A6047" s="154"/>
      <c r="B6047" s="10"/>
      <c r="C6047"/>
      <c r="D6047" s="66"/>
      <c r="E6047"/>
      <c r="F6047"/>
    </row>
    <row r="6048" spans="1:6" s="148" customFormat="1" x14ac:dyDescent="0.3">
      <c r="A6048" s="154"/>
      <c r="B6048" s="10"/>
      <c r="C6048"/>
      <c r="D6048" s="66"/>
      <c r="E6048"/>
      <c r="F6048"/>
    </row>
    <row r="6049" spans="1:6" s="148" customFormat="1" x14ac:dyDescent="0.3">
      <c r="A6049" s="154"/>
      <c r="B6049" s="10"/>
      <c r="C6049"/>
      <c r="D6049" s="66"/>
      <c r="E6049"/>
      <c r="F6049"/>
    </row>
    <row r="6050" spans="1:6" s="148" customFormat="1" x14ac:dyDescent="0.3">
      <c r="A6050" s="154"/>
      <c r="B6050" s="10"/>
      <c r="C6050"/>
      <c r="D6050" s="66"/>
      <c r="E6050"/>
      <c r="F6050"/>
    </row>
    <row r="6051" spans="1:6" s="148" customFormat="1" ht="16.5" customHeight="1" x14ac:dyDescent="0.3">
      <c r="A6051" s="154"/>
      <c r="B6051" s="10"/>
      <c r="C6051"/>
      <c r="D6051" s="66"/>
      <c r="E6051"/>
      <c r="F6051"/>
    </row>
    <row r="6052" spans="1:6" s="148" customFormat="1" x14ac:dyDescent="0.3">
      <c r="A6052" s="154"/>
      <c r="B6052" s="10"/>
      <c r="C6052"/>
      <c r="D6052" s="66"/>
      <c r="E6052"/>
      <c r="F6052"/>
    </row>
    <row r="6053" spans="1:6" s="148" customFormat="1" x14ac:dyDescent="0.3">
      <c r="A6053" s="154"/>
      <c r="B6053" s="10"/>
      <c r="C6053"/>
      <c r="D6053" s="66"/>
      <c r="E6053"/>
      <c r="F6053"/>
    </row>
    <row r="6054" spans="1:6" s="148" customFormat="1" x14ac:dyDescent="0.3">
      <c r="A6054" s="154"/>
      <c r="B6054" s="10"/>
      <c r="C6054"/>
      <c r="D6054" s="66"/>
      <c r="E6054"/>
      <c r="F6054"/>
    </row>
    <row r="6055" spans="1:6" s="148" customFormat="1" x14ac:dyDescent="0.3">
      <c r="A6055" s="154"/>
      <c r="B6055" s="10"/>
      <c r="C6055"/>
      <c r="D6055" s="66"/>
      <c r="E6055"/>
      <c r="F6055"/>
    </row>
    <row r="6056" spans="1:6" s="148" customFormat="1" x14ac:dyDescent="0.3">
      <c r="A6056" s="154"/>
      <c r="B6056" s="10"/>
      <c r="C6056"/>
      <c r="D6056" s="66"/>
      <c r="E6056"/>
      <c r="F6056"/>
    </row>
    <row r="6057" spans="1:6" s="148" customFormat="1" x14ac:dyDescent="0.3">
      <c r="A6057" s="154"/>
      <c r="B6057" s="10"/>
      <c r="C6057"/>
      <c r="D6057" s="66"/>
      <c r="E6057"/>
      <c r="F6057"/>
    </row>
    <row r="6058" spans="1:6" s="148" customFormat="1" x14ac:dyDescent="0.3">
      <c r="A6058" s="154"/>
      <c r="B6058" s="10"/>
      <c r="C6058"/>
      <c r="D6058" s="66"/>
      <c r="E6058"/>
      <c r="F6058"/>
    </row>
    <row r="6062" spans="1:6" s="148" customFormat="1" x14ac:dyDescent="0.3">
      <c r="A6062" s="154"/>
      <c r="B6062" s="10"/>
      <c r="C6062"/>
      <c r="D6062" s="66"/>
      <c r="E6062"/>
      <c r="F6062"/>
    </row>
    <row r="6063" spans="1:6" s="148" customFormat="1" x14ac:dyDescent="0.3">
      <c r="A6063" s="154"/>
      <c r="B6063" s="10"/>
      <c r="C6063"/>
      <c r="D6063" s="66"/>
      <c r="E6063"/>
      <c r="F6063"/>
    </row>
    <row r="6064" spans="1:6" s="148" customFormat="1" x14ac:dyDescent="0.3">
      <c r="A6064" s="154"/>
      <c r="B6064" s="10"/>
      <c r="C6064"/>
      <c r="D6064" s="66"/>
      <c r="E6064"/>
      <c r="F6064"/>
    </row>
    <row r="6065" spans="1:6" s="148" customFormat="1" x14ac:dyDescent="0.3">
      <c r="A6065" s="154"/>
      <c r="B6065" s="10"/>
      <c r="C6065"/>
      <c r="D6065" s="66"/>
      <c r="E6065"/>
      <c r="F6065"/>
    </row>
    <row r="6066" spans="1:6" s="148" customFormat="1" ht="29.25" customHeight="1" x14ac:dyDescent="0.3">
      <c r="A6066" s="154"/>
      <c r="B6066" s="10"/>
      <c r="C6066"/>
      <c r="D6066" s="66"/>
      <c r="E6066"/>
      <c r="F6066"/>
    </row>
    <row r="6067" spans="1:6" s="148" customFormat="1" x14ac:dyDescent="0.3">
      <c r="A6067" s="154"/>
      <c r="B6067" s="10"/>
      <c r="C6067"/>
      <c r="D6067" s="66"/>
      <c r="E6067"/>
      <c r="F6067"/>
    </row>
    <row r="6068" spans="1:6" s="148" customFormat="1" ht="12" customHeight="1" x14ac:dyDescent="0.3">
      <c r="A6068" s="154"/>
      <c r="B6068" s="10"/>
      <c r="C6068"/>
      <c r="D6068" s="66"/>
      <c r="E6068"/>
      <c r="F6068"/>
    </row>
    <row r="6069" spans="1:6" s="148" customFormat="1" ht="12" customHeight="1" x14ac:dyDescent="0.3">
      <c r="A6069" s="154"/>
      <c r="B6069" s="10"/>
      <c r="C6069"/>
      <c r="D6069" s="66"/>
      <c r="E6069"/>
      <c r="F6069"/>
    </row>
    <row r="6070" spans="1:6" s="148" customFormat="1" x14ac:dyDescent="0.3">
      <c r="A6070" s="154"/>
      <c r="B6070" s="10"/>
      <c r="C6070"/>
      <c r="D6070" s="66"/>
      <c r="E6070"/>
      <c r="F6070"/>
    </row>
    <row r="6071" spans="1:6" s="148" customFormat="1" x14ac:dyDescent="0.3">
      <c r="A6071" s="154"/>
      <c r="B6071" s="10"/>
      <c r="C6071"/>
      <c r="D6071" s="66"/>
      <c r="E6071"/>
      <c r="F6071"/>
    </row>
    <row r="6072" spans="1:6" s="148" customFormat="1" x14ac:dyDescent="0.3">
      <c r="A6072" s="154"/>
      <c r="B6072" s="10"/>
      <c r="C6072"/>
      <c r="D6072" s="66"/>
      <c r="E6072"/>
      <c r="F6072"/>
    </row>
    <row r="6073" spans="1:6" s="148" customFormat="1" x14ac:dyDescent="0.3">
      <c r="A6073" s="154"/>
      <c r="B6073" s="10"/>
      <c r="C6073"/>
      <c r="D6073" s="66"/>
      <c r="E6073"/>
      <c r="F6073"/>
    </row>
    <row r="6074" spans="1:6" s="148" customFormat="1" x14ac:dyDescent="0.3">
      <c r="A6074" s="154"/>
      <c r="B6074" s="10"/>
      <c r="C6074"/>
      <c r="D6074" s="66"/>
      <c r="E6074"/>
      <c r="F6074"/>
    </row>
    <row r="6075" spans="1:6" s="148" customFormat="1" x14ac:dyDescent="0.3">
      <c r="A6075" s="154"/>
      <c r="B6075" s="10"/>
      <c r="C6075"/>
      <c r="D6075" s="66"/>
      <c r="E6075"/>
      <c r="F6075"/>
    </row>
    <row r="6076" spans="1:6" s="148" customFormat="1" x14ac:dyDescent="0.3">
      <c r="A6076" s="154"/>
      <c r="B6076" s="10"/>
      <c r="C6076"/>
      <c r="D6076" s="66"/>
      <c r="E6076"/>
      <c r="F6076"/>
    </row>
    <row r="6077" spans="1:6" s="148" customFormat="1" x14ac:dyDescent="0.3">
      <c r="A6077" s="154"/>
      <c r="B6077" s="10"/>
      <c r="C6077"/>
      <c r="D6077" s="66"/>
      <c r="E6077"/>
      <c r="F6077"/>
    </row>
    <row r="6078" spans="1:6" s="148" customFormat="1" ht="12.75" customHeight="1" x14ac:dyDescent="0.3">
      <c r="A6078" s="154"/>
      <c r="B6078" s="10"/>
      <c r="C6078"/>
      <c r="D6078" s="66"/>
      <c r="E6078"/>
      <c r="F6078"/>
    </row>
    <row r="6079" spans="1:6" s="148" customFormat="1" x14ac:dyDescent="0.3">
      <c r="A6079" s="154"/>
      <c r="B6079" s="10"/>
      <c r="C6079"/>
      <c r="D6079" s="66"/>
      <c r="E6079"/>
      <c r="F6079"/>
    </row>
    <row r="6080" spans="1:6" s="148" customFormat="1" ht="21.75" customHeight="1" x14ac:dyDescent="0.3">
      <c r="A6080" s="154"/>
      <c r="B6080" s="10"/>
      <c r="C6080"/>
      <c r="D6080" s="66"/>
      <c r="E6080"/>
      <c r="F6080"/>
    </row>
    <row r="6081" spans="1:6" s="148" customFormat="1" ht="12.75" customHeight="1" x14ac:dyDescent="0.3">
      <c r="A6081" s="154"/>
      <c r="B6081" s="10"/>
      <c r="C6081"/>
      <c r="D6081" s="66"/>
      <c r="E6081"/>
      <c r="F6081"/>
    </row>
    <row r="6082" spans="1:6" s="148" customFormat="1" x14ac:dyDescent="0.3">
      <c r="A6082" s="154"/>
      <c r="B6082" s="10"/>
      <c r="C6082"/>
      <c r="D6082" s="66"/>
      <c r="E6082"/>
      <c r="F6082"/>
    </row>
    <row r="6083" spans="1:6" s="148" customFormat="1" x14ac:dyDescent="0.3">
      <c r="A6083" s="154"/>
      <c r="B6083" s="10"/>
      <c r="C6083"/>
      <c r="D6083" s="66"/>
      <c r="E6083"/>
      <c r="F6083"/>
    </row>
    <row r="6084" spans="1:6" s="148" customFormat="1" x14ac:dyDescent="0.3">
      <c r="A6084" s="154"/>
      <c r="B6084" s="10"/>
      <c r="C6084"/>
      <c r="D6084" s="66"/>
      <c r="E6084"/>
      <c r="F6084"/>
    </row>
    <row r="6085" spans="1:6" s="148" customFormat="1" ht="12.75" customHeight="1" x14ac:dyDescent="0.3">
      <c r="A6085" s="154"/>
      <c r="B6085" s="10"/>
      <c r="C6085"/>
      <c r="D6085" s="66"/>
      <c r="E6085"/>
      <c r="F6085"/>
    </row>
    <row r="6086" spans="1:6" s="148" customFormat="1" x14ac:dyDescent="0.3">
      <c r="A6086" s="154"/>
      <c r="B6086" s="10"/>
      <c r="C6086"/>
      <c r="D6086" s="66"/>
      <c r="E6086"/>
      <c r="F6086"/>
    </row>
    <row r="6087" spans="1:6" s="148" customFormat="1" x14ac:dyDescent="0.3">
      <c r="A6087" s="154"/>
      <c r="B6087" s="10"/>
      <c r="C6087"/>
      <c r="D6087" s="66"/>
      <c r="E6087"/>
      <c r="F6087"/>
    </row>
    <row r="6088" spans="1:6" s="148" customFormat="1" x14ac:dyDescent="0.3">
      <c r="A6088" s="154"/>
      <c r="B6088" s="10"/>
      <c r="C6088"/>
      <c r="D6088" s="66"/>
      <c r="E6088"/>
      <c r="F6088"/>
    </row>
    <row r="6089" spans="1:6" s="148" customFormat="1" x14ac:dyDescent="0.3">
      <c r="A6089" s="154"/>
      <c r="B6089" s="10"/>
      <c r="C6089"/>
      <c r="D6089" s="66"/>
      <c r="E6089"/>
      <c r="F6089"/>
    </row>
    <row r="6090" spans="1:6" s="148" customFormat="1" ht="23.25" customHeight="1" x14ac:dyDescent="0.3">
      <c r="A6090" s="154"/>
      <c r="B6090" s="10"/>
      <c r="C6090"/>
      <c r="D6090" s="66"/>
      <c r="E6090"/>
      <c r="F6090"/>
    </row>
    <row r="6091" spans="1:6" s="148" customFormat="1" x14ac:dyDescent="0.3">
      <c r="A6091" s="154"/>
      <c r="B6091" s="10"/>
      <c r="C6091"/>
      <c r="D6091" s="66"/>
      <c r="E6091"/>
      <c r="F6091"/>
    </row>
    <row r="6092" spans="1:6" s="148" customFormat="1" x14ac:dyDescent="0.3">
      <c r="A6092" s="154"/>
      <c r="B6092" s="10"/>
      <c r="C6092"/>
      <c r="D6092" s="66"/>
      <c r="E6092"/>
      <c r="F6092"/>
    </row>
    <row r="6093" spans="1:6" s="148" customFormat="1" x14ac:dyDescent="0.3">
      <c r="A6093" s="154"/>
      <c r="B6093" s="10"/>
      <c r="C6093"/>
      <c r="D6093" s="66"/>
      <c r="E6093"/>
      <c r="F6093"/>
    </row>
    <row r="6094" spans="1:6" s="148" customFormat="1" x14ac:dyDescent="0.3">
      <c r="A6094" s="154"/>
      <c r="B6094" s="10"/>
      <c r="C6094"/>
      <c r="D6094" s="66"/>
      <c r="E6094"/>
      <c r="F6094"/>
    </row>
    <row r="6095" spans="1:6" s="148" customFormat="1" x14ac:dyDescent="0.3">
      <c r="A6095" s="154"/>
      <c r="B6095" s="10"/>
      <c r="C6095"/>
      <c r="D6095" s="66"/>
      <c r="E6095"/>
      <c r="F6095"/>
    </row>
    <row r="6096" spans="1:6" s="148" customFormat="1" x14ac:dyDescent="0.3">
      <c r="A6096" s="154"/>
      <c r="B6096" s="10"/>
      <c r="C6096"/>
      <c r="D6096" s="66"/>
      <c r="E6096"/>
      <c r="F6096"/>
    </row>
    <row r="6097" spans="1:6" s="148" customFormat="1" x14ac:dyDescent="0.3">
      <c r="A6097" s="154"/>
      <c r="B6097" s="10"/>
      <c r="C6097"/>
      <c r="D6097" s="66"/>
      <c r="E6097"/>
      <c r="F6097"/>
    </row>
    <row r="6098" spans="1:6" s="148" customFormat="1" x14ac:dyDescent="0.3">
      <c r="A6098" s="154"/>
      <c r="B6098" s="10"/>
      <c r="C6098"/>
      <c r="D6098" s="66"/>
      <c r="E6098"/>
      <c r="F6098"/>
    </row>
    <row r="6099" spans="1:6" s="148" customFormat="1" x14ac:dyDescent="0.3">
      <c r="A6099" s="154"/>
      <c r="B6099" s="10"/>
      <c r="C6099"/>
      <c r="D6099" s="66"/>
      <c r="E6099"/>
      <c r="F6099"/>
    </row>
    <row r="6100" spans="1:6" s="148" customFormat="1" x14ac:dyDescent="0.3">
      <c r="A6100" s="154"/>
      <c r="B6100" s="10"/>
      <c r="C6100"/>
      <c r="D6100" s="66"/>
      <c r="E6100"/>
      <c r="F6100"/>
    </row>
    <row r="6101" spans="1:6" s="148" customFormat="1" ht="24" customHeight="1" x14ac:dyDescent="0.3">
      <c r="A6101" s="154"/>
      <c r="B6101" s="10"/>
      <c r="C6101"/>
      <c r="D6101" s="66"/>
      <c r="E6101"/>
      <c r="F6101"/>
    </row>
    <row r="6102" spans="1:6" s="148" customFormat="1" ht="25.5" customHeight="1" x14ac:dyDescent="0.3">
      <c r="A6102" s="154"/>
      <c r="B6102" s="10"/>
      <c r="C6102"/>
      <c r="D6102" s="66"/>
      <c r="E6102"/>
      <c r="F6102"/>
    </row>
    <row r="6103" spans="1:6" s="148" customFormat="1" x14ac:dyDescent="0.3">
      <c r="A6103" s="154"/>
      <c r="B6103" s="10"/>
      <c r="C6103"/>
      <c r="D6103" s="66"/>
      <c r="E6103"/>
      <c r="F6103"/>
    </row>
    <row r="6104" spans="1:6" s="148" customFormat="1" x14ac:dyDescent="0.3">
      <c r="A6104" s="154"/>
      <c r="B6104" s="10"/>
      <c r="C6104"/>
      <c r="D6104" s="66"/>
      <c r="E6104"/>
      <c r="F6104"/>
    </row>
    <row r="6105" spans="1:6" s="148" customFormat="1" x14ac:dyDescent="0.3">
      <c r="A6105" s="154"/>
      <c r="B6105" s="10"/>
      <c r="C6105"/>
      <c r="D6105" s="66"/>
      <c r="E6105"/>
      <c r="F6105"/>
    </row>
    <row r="6106" spans="1:6" s="148" customFormat="1" x14ac:dyDescent="0.3">
      <c r="A6106" s="154"/>
      <c r="B6106" s="10"/>
      <c r="C6106"/>
      <c r="D6106" s="66"/>
      <c r="E6106"/>
      <c r="F6106"/>
    </row>
    <row r="6107" spans="1:6" s="148" customFormat="1" x14ac:dyDescent="0.3">
      <c r="A6107" s="154"/>
      <c r="B6107" s="10"/>
      <c r="C6107"/>
      <c r="D6107" s="66"/>
      <c r="E6107"/>
      <c r="F6107"/>
    </row>
    <row r="6108" spans="1:6" s="148" customFormat="1" x14ac:dyDescent="0.3">
      <c r="A6108" s="154"/>
      <c r="B6108" s="10"/>
      <c r="C6108"/>
      <c r="D6108" s="66"/>
      <c r="E6108"/>
      <c r="F6108"/>
    </row>
    <row r="6109" spans="1:6" s="148" customFormat="1" x14ac:dyDescent="0.3">
      <c r="A6109" s="154"/>
      <c r="B6109" s="10"/>
      <c r="C6109"/>
      <c r="D6109" s="66"/>
      <c r="E6109"/>
      <c r="F6109"/>
    </row>
    <row r="6110" spans="1:6" s="148" customFormat="1" x14ac:dyDescent="0.3">
      <c r="A6110" s="154"/>
      <c r="B6110" s="10"/>
      <c r="C6110"/>
      <c r="D6110" s="66"/>
      <c r="E6110"/>
      <c r="F6110"/>
    </row>
    <row r="6111" spans="1:6" s="148" customFormat="1" x14ac:dyDescent="0.3">
      <c r="A6111" s="154"/>
      <c r="B6111" s="10"/>
      <c r="C6111"/>
      <c r="D6111" s="66"/>
      <c r="E6111"/>
      <c r="F6111"/>
    </row>
    <row r="6112" spans="1:6" s="148" customFormat="1" x14ac:dyDescent="0.3">
      <c r="A6112" s="154"/>
      <c r="B6112" s="10"/>
      <c r="C6112"/>
      <c r="D6112" s="66"/>
      <c r="E6112"/>
      <c r="F6112"/>
    </row>
    <row r="6113" spans="1:6" s="148" customFormat="1" ht="22.5" customHeight="1" x14ac:dyDescent="0.3">
      <c r="A6113" s="154"/>
      <c r="B6113" s="10"/>
      <c r="C6113"/>
      <c r="D6113" s="66"/>
      <c r="E6113"/>
      <c r="F6113"/>
    </row>
    <row r="6114" spans="1:6" s="148" customFormat="1" ht="32.25" customHeight="1" x14ac:dyDescent="0.3">
      <c r="A6114" s="154"/>
      <c r="B6114" s="10"/>
      <c r="C6114"/>
      <c r="D6114" s="66"/>
      <c r="E6114"/>
      <c r="F6114"/>
    </row>
    <row r="6115" spans="1:6" s="148" customFormat="1" x14ac:dyDescent="0.3">
      <c r="A6115" s="154"/>
      <c r="B6115" s="10"/>
      <c r="C6115"/>
      <c r="D6115" s="66"/>
      <c r="E6115"/>
      <c r="F6115"/>
    </row>
    <row r="6116" spans="1:6" s="148" customFormat="1" ht="22.5" customHeight="1" x14ac:dyDescent="0.3">
      <c r="A6116" s="154"/>
      <c r="B6116" s="10"/>
      <c r="C6116"/>
      <c r="D6116" s="66"/>
      <c r="E6116"/>
      <c r="F6116"/>
    </row>
    <row r="6117" spans="1:6" s="148" customFormat="1" x14ac:dyDescent="0.3">
      <c r="A6117" s="154"/>
      <c r="B6117" s="10"/>
      <c r="C6117"/>
      <c r="D6117" s="66"/>
      <c r="E6117"/>
      <c r="F6117"/>
    </row>
    <row r="6118" spans="1:6" s="148" customFormat="1" x14ac:dyDescent="0.3">
      <c r="A6118" s="154"/>
      <c r="B6118" s="10"/>
      <c r="C6118"/>
      <c r="D6118" s="66"/>
      <c r="E6118"/>
      <c r="F6118"/>
    </row>
    <row r="6119" spans="1:6" s="148" customFormat="1" ht="16.5" customHeight="1" x14ac:dyDescent="0.3">
      <c r="A6119" s="154"/>
      <c r="B6119" s="10"/>
      <c r="C6119"/>
      <c r="D6119" s="66"/>
      <c r="E6119"/>
      <c r="F6119"/>
    </row>
    <row r="6120" spans="1:6" s="148" customFormat="1" x14ac:dyDescent="0.3">
      <c r="A6120" s="154"/>
      <c r="B6120" s="10"/>
      <c r="C6120"/>
      <c r="D6120" s="66"/>
      <c r="E6120"/>
      <c r="F6120"/>
    </row>
    <row r="6121" spans="1:6" s="148" customFormat="1" x14ac:dyDescent="0.3">
      <c r="A6121" s="154"/>
      <c r="B6121" s="10"/>
      <c r="C6121"/>
      <c r="D6121" s="66"/>
      <c r="E6121"/>
      <c r="F6121"/>
    </row>
    <row r="6122" spans="1:6" s="148" customFormat="1" ht="16.5" customHeight="1" x14ac:dyDescent="0.3">
      <c r="A6122" s="154"/>
      <c r="B6122" s="10"/>
      <c r="C6122"/>
      <c r="D6122" s="66"/>
      <c r="E6122"/>
      <c r="F6122"/>
    </row>
    <row r="6123" spans="1:6" s="148" customFormat="1" x14ac:dyDescent="0.3">
      <c r="A6123" s="154"/>
      <c r="B6123" s="10"/>
      <c r="C6123"/>
      <c r="D6123" s="66"/>
      <c r="E6123"/>
      <c r="F6123"/>
    </row>
    <row r="6124" spans="1:6" s="148" customFormat="1" x14ac:dyDescent="0.3">
      <c r="A6124" s="154"/>
      <c r="B6124" s="10"/>
      <c r="C6124"/>
      <c r="D6124" s="66"/>
      <c r="E6124"/>
      <c r="F6124"/>
    </row>
    <row r="6125" spans="1:6" s="148" customFormat="1" x14ac:dyDescent="0.3">
      <c r="A6125" s="154"/>
      <c r="B6125" s="10"/>
      <c r="C6125"/>
      <c r="D6125" s="66"/>
      <c r="E6125"/>
      <c r="F6125"/>
    </row>
    <row r="6126" spans="1:6" s="148" customFormat="1" x14ac:dyDescent="0.3">
      <c r="A6126" s="154"/>
      <c r="B6126" s="10"/>
      <c r="C6126"/>
      <c r="D6126" s="66"/>
      <c r="E6126"/>
      <c r="F6126"/>
    </row>
    <row r="6127" spans="1:6" s="148" customFormat="1" x14ac:dyDescent="0.3">
      <c r="A6127" s="154"/>
      <c r="B6127" s="10"/>
      <c r="C6127"/>
      <c r="D6127" s="66"/>
      <c r="E6127"/>
      <c r="F6127"/>
    </row>
    <row r="6128" spans="1:6" s="148" customFormat="1" x14ac:dyDescent="0.3">
      <c r="A6128" s="154"/>
      <c r="B6128" s="10"/>
      <c r="C6128"/>
      <c r="D6128" s="66"/>
      <c r="E6128"/>
      <c r="F6128"/>
    </row>
    <row r="6129" spans="1:6" s="148" customFormat="1" x14ac:dyDescent="0.3">
      <c r="A6129" s="154"/>
      <c r="B6129" s="10"/>
      <c r="C6129"/>
      <c r="D6129" s="66"/>
      <c r="E6129"/>
      <c r="F6129"/>
    </row>
    <row r="6130" spans="1:6" s="148" customFormat="1" x14ac:dyDescent="0.3">
      <c r="A6130" s="154"/>
      <c r="B6130" s="10"/>
      <c r="C6130"/>
      <c r="D6130" s="66"/>
      <c r="E6130"/>
      <c r="F6130"/>
    </row>
    <row r="6131" spans="1:6" s="148" customFormat="1" x14ac:dyDescent="0.3">
      <c r="A6131" s="154"/>
      <c r="B6131" s="10"/>
      <c r="C6131"/>
      <c r="D6131" s="66"/>
      <c r="E6131"/>
      <c r="F6131"/>
    </row>
    <row r="6132" spans="1:6" s="148" customFormat="1" x14ac:dyDescent="0.3">
      <c r="A6132" s="154"/>
      <c r="B6132" s="10"/>
      <c r="C6132"/>
      <c r="D6132" s="66"/>
      <c r="E6132"/>
      <c r="F6132"/>
    </row>
    <row r="6133" spans="1:6" s="148" customFormat="1" x14ac:dyDescent="0.3">
      <c r="A6133" s="154"/>
      <c r="B6133" s="10"/>
      <c r="C6133"/>
      <c r="D6133" s="66"/>
      <c r="E6133"/>
      <c r="F6133"/>
    </row>
    <row r="6134" spans="1:6" s="148" customFormat="1" x14ac:dyDescent="0.3">
      <c r="A6134" s="154"/>
      <c r="B6134" s="10"/>
      <c r="C6134"/>
      <c r="D6134" s="66"/>
      <c r="E6134"/>
      <c r="F6134"/>
    </row>
    <row r="6135" spans="1:6" s="148" customFormat="1" x14ac:dyDescent="0.3">
      <c r="A6135" s="154"/>
      <c r="B6135" s="10"/>
      <c r="C6135"/>
      <c r="D6135" s="66"/>
      <c r="E6135"/>
      <c r="F6135"/>
    </row>
    <row r="6136" spans="1:6" s="148" customFormat="1" x14ac:dyDescent="0.3">
      <c r="A6136" s="154"/>
      <c r="B6136" s="10"/>
      <c r="C6136"/>
      <c r="D6136" s="66"/>
      <c r="E6136"/>
      <c r="F6136"/>
    </row>
    <row r="6137" spans="1:6" s="148" customFormat="1" x14ac:dyDescent="0.3">
      <c r="A6137" s="154"/>
      <c r="B6137" s="10"/>
      <c r="C6137"/>
      <c r="D6137" s="66"/>
      <c r="E6137"/>
      <c r="F6137"/>
    </row>
    <row r="6138" spans="1:6" s="148" customFormat="1" x14ac:dyDescent="0.3">
      <c r="A6138" s="154"/>
      <c r="B6138" s="10"/>
      <c r="C6138"/>
      <c r="D6138" s="66"/>
      <c r="E6138"/>
      <c r="F6138"/>
    </row>
    <row r="6139" spans="1:6" s="148" customFormat="1" x14ac:dyDescent="0.3">
      <c r="A6139" s="154"/>
      <c r="B6139" s="10"/>
      <c r="C6139"/>
      <c r="D6139" s="66"/>
      <c r="E6139"/>
      <c r="F6139"/>
    </row>
    <row r="6140" spans="1:6" s="148" customFormat="1" x14ac:dyDescent="0.3">
      <c r="A6140" s="154"/>
      <c r="B6140" s="10"/>
      <c r="C6140"/>
      <c r="D6140" s="66"/>
      <c r="E6140"/>
      <c r="F6140"/>
    </row>
    <row r="6141" spans="1:6" s="148" customFormat="1" x14ac:dyDescent="0.3">
      <c r="A6141" s="154"/>
      <c r="B6141" s="10"/>
      <c r="C6141"/>
      <c r="D6141" s="66"/>
      <c r="E6141"/>
      <c r="F6141"/>
    </row>
    <row r="6142" spans="1:6" s="148" customFormat="1" ht="29.25" customHeight="1" x14ac:dyDescent="0.3">
      <c r="A6142" s="154"/>
      <c r="B6142" s="10"/>
      <c r="C6142"/>
      <c r="D6142" s="66"/>
      <c r="E6142"/>
      <c r="F6142"/>
    </row>
    <row r="6143" spans="1:6" s="148" customFormat="1" x14ac:dyDescent="0.3">
      <c r="A6143" s="154"/>
      <c r="B6143" s="10"/>
      <c r="C6143"/>
      <c r="D6143" s="66"/>
      <c r="E6143"/>
      <c r="F6143"/>
    </row>
    <row r="6144" spans="1:6" s="148" customFormat="1" ht="12" customHeight="1" x14ac:dyDescent="0.3">
      <c r="A6144" s="154"/>
      <c r="B6144" s="10"/>
      <c r="C6144"/>
      <c r="D6144" s="66"/>
      <c r="E6144"/>
      <c r="F6144"/>
    </row>
    <row r="6145" spans="1:6" s="148" customFormat="1" ht="12" customHeight="1" x14ac:dyDescent="0.3">
      <c r="A6145" s="154"/>
      <c r="B6145" s="10"/>
      <c r="C6145"/>
      <c r="D6145" s="66"/>
      <c r="E6145"/>
      <c r="F6145"/>
    </row>
    <row r="6146" spans="1:6" s="148" customFormat="1" x14ac:dyDescent="0.3">
      <c r="A6146" s="154"/>
      <c r="B6146" s="10"/>
      <c r="C6146"/>
      <c r="D6146" s="66"/>
      <c r="E6146"/>
      <c r="F6146"/>
    </row>
    <row r="6147" spans="1:6" s="148" customFormat="1" x14ac:dyDescent="0.3">
      <c r="A6147" s="154"/>
      <c r="B6147" s="10"/>
      <c r="C6147"/>
      <c r="D6147" s="66"/>
      <c r="E6147"/>
      <c r="F6147"/>
    </row>
    <row r="6148" spans="1:6" s="148" customFormat="1" x14ac:dyDescent="0.3">
      <c r="A6148" s="154"/>
      <c r="B6148" s="10"/>
      <c r="C6148"/>
      <c r="D6148" s="66"/>
      <c r="E6148"/>
      <c r="F6148"/>
    </row>
    <row r="6149" spans="1:6" s="148" customFormat="1" x14ac:dyDescent="0.3">
      <c r="A6149" s="154"/>
      <c r="B6149" s="10"/>
      <c r="C6149"/>
      <c r="D6149" s="66"/>
      <c r="E6149"/>
      <c r="F6149"/>
    </row>
    <row r="6150" spans="1:6" s="148" customFormat="1" x14ac:dyDescent="0.3">
      <c r="A6150" s="154"/>
      <c r="B6150" s="10"/>
      <c r="C6150"/>
      <c r="D6150" s="66"/>
      <c r="E6150"/>
      <c r="F6150"/>
    </row>
    <row r="6151" spans="1:6" s="148" customFormat="1" x14ac:dyDescent="0.3">
      <c r="A6151" s="154"/>
      <c r="B6151" s="10"/>
      <c r="C6151"/>
      <c r="D6151" s="66"/>
      <c r="E6151"/>
      <c r="F6151"/>
    </row>
    <row r="6155" spans="1:6" ht="23.25" customHeight="1" x14ac:dyDescent="0.3"/>
    <row r="6156" spans="1:6" ht="24.75" customHeight="1" x14ac:dyDescent="0.3"/>
    <row r="6157" spans="1:6" ht="15" customHeight="1" x14ac:dyDescent="0.3"/>
    <row r="6170" ht="23.25" customHeight="1" x14ac:dyDescent="0.3"/>
    <row r="6172" ht="15" customHeight="1" x14ac:dyDescent="0.3"/>
    <row r="6222" spans="1:6" s="148" customFormat="1" x14ac:dyDescent="0.3">
      <c r="A6222" s="154"/>
      <c r="B6222" s="10"/>
      <c r="C6222"/>
      <c r="D6222" s="66"/>
      <c r="E6222"/>
      <c r="F6222"/>
    </row>
    <row r="6223" spans="1:6" s="148" customFormat="1" x14ac:dyDescent="0.3">
      <c r="A6223" s="154"/>
      <c r="B6223" s="10"/>
      <c r="C6223"/>
      <c r="D6223" s="66"/>
      <c r="E6223"/>
      <c r="F6223"/>
    </row>
    <row r="6224" spans="1:6" s="148" customFormat="1" x14ac:dyDescent="0.3">
      <c r="A6224" s="154"/>
      <c r="B6224" s="10"/>
      <c r="C6224"/>
      <c r="D6224" s="66"/>
      <c r="E6224"/>
      <c r="F6224"/>
    </row>
    <row r="6225" spans="1:6" s="148" customFormat="1" x14ac:dyDescent="0.3">
      <c r="A6225" s="154"/>
      <c r="B6225" s="10"/>
      <c r="C6225"/>
      <c r="D6225" s="66"/>
      <c r="E6225"/>
      <c r="F6225"/>
    </row>
    <row r="6226" spans="1:6" s="148" customFormat="1" ht="29.25" customHeight="1" x14ac:dyDescent="0.3">
      <c r="A6226" s="154"/>
      <c r="B6226" s="10"/>
      <c r="C6226"/>
      <c r="D6226" s="66"/>
      <c r="E6226"/>
      <c r="F6226"/>
    </row>
    <row r="6227" spans="1:6" s="148" customFormat="1" x14ac:dyDescent="0.3">
      <c r="A6227" s="154"/>
      <c r="B6227" s="10"/>
      <c r="C6227"/>
      <c r="D6227" s="66"/>
      <c r="E6227"/>
      <c r="F6227"/>
    </row>
    <row r="6228" spans="1:6" s="148" customFormat="1" ht="12" customHeight="1" x14ac:dyDescent="0.3">
      <c r="A6228" s="154"/>
      <c r="B6228" s="10"/>
      <c r="C6228"/>
      <c r="D6228" s="66"/>
      <c r="E6228"/>
      <c r="F6228"/>
    </row>
    <row r="6229" spans="1:6" s="148" customFormat="1" ht="12" customHeight="1" x14ac:dyDescent="0.3">
      <c r="A6229" s="154"/>
      <c r="B6229" s="10"/>
      <c r="C6229"/>
      <c r="D6229" s="66"/>
      <c r="E6229"/>
      <c r="F6229"/>
    </row>
    <row r="6230" spans="1:6" s="148" customFormat="1" x14ac:dyDescent="0.3">
      <c r="A6230" s="154"/>
      <c r="B6230" s="10"/>
      <c r="C6230"/>
      <c r="D6230" s="66"/>
      <c r="E6230"/>
      <c r="F6230"/>
    </row>
    <row r="6231" spans="1:6" s="148" customFormat="1" x14ac:dyDescent="0.3">
      <c r="A6231" s="154"/>
      <c r="B6231" s="10"/>
      <c r="C6231"/>
      <c r="D6231" s="66"/>
      <c r="E6231"/>
      <c r="F6231"/>
    </row>
    <row r="6232" spans="1:6" s="148" customFormat="1" ht="12.75" customHeight="1" x14ac:dyDescent="0.3">
      <c r="A6232" s="154"/>
      <c r="B6232" s="10"/>
      <c r="C6232"/>
      <c r="D6232" s="66"/>
      <c r="E6232"/>
      <c r="F6232"/>
    </row>
    <row r="6233" spans="1:6" s="148" customFormat="1" ht="12.75" customHeight="1" x14ac:dyDescent="0.3">
      <c r="A6233" s="154"/>
      <c r="B6233" s="10"/>
      <c r="C6233"/>
      <c r="D6233" s="66"/>
      <c r="E6233"/>
      <c r="F6233"/>
    </row>
    <row r="6234" spans="1:6" s="148" customFormat="1" x14ac:dyDescent="0.3">
      <c r="A6234" s="154"/>
      <c r="B6234" s="10"/>
      <c r="C6234"/>
      <c r="D6234" s="66"/>
      <c r="E6234"/>
      <c r="F6234"/>
    </row>
    <row r="6235" spans="1:6" s="148" customFormat="1" x14ac:dyDescent="0.3">
      <c r="A6235" s="154"/>
      <c r="B6235" s="10"/>
      <c r="C6235"/>
      <c r="D6235" s="66"/>
      <c r="E6235"/>
      <c r="F6235"/>
    </row>
    <row r="6236" spans="1:6" s="148" customFormat="1" x14ac:dyDescent="0.3">
      <c r="A6236" s="154"/>
      <c r="B6236" s="10"/>
      <c r="C6236"/>
      <c r="D6236" s="66"/>
      <c r="E6236"/>
      <c r="F6236"/>
    </row>
    <row r="6237" spans="1:6" s="148" customFormat="1" x14ac:dyDescent="0.3">
      <c r="A6237" s="154"/>
      <c r="B6237" s="10"/>
      <c r="C6237"/>
      <c r="D6237" s="66"/>
      <c r="E6237"/>
      <c r="F6237"/>
    </row>
    <row r="6238" spans="1:6" s="148" customFormat="1" x14ac:dyDescent="0.3">
      <c r="A6238" s="154"/>
      <c r="B6238" s="10"/>
      <c r="C6238"/>
      <c r="D6238" s="66"/>
      <c r="E6238"/>
      <c r="F6238"/>
    </row>
    <row r="6239" spans="1:6" s="148" customFormat="1" ht="12.75" customHeight="1" x14ac:dyDescent="0.3">
      <c r="A6239" s="154"/>
      <c r="B6239" s="10"/>
      <c r="C6239"/>
      <c r="D6239" s="66"/>
      <c r="E6239"/>
      <c r="F6239"/>
    </row>
    <row r="6240" spans="1:6" s="148" customFormat="1" x14ac:dyDescent="0.3">
      <c r="A6240" s="154"/>
      <c r="B6240" s="10"/>
      <c r="C6240"/>
      <c r="D6240" s="66"/>
      <c r="E6240"/>
      <c r="F6240"/>
    </row>
    <row r="6241" spans="1:6" s="148" customFormat="1" x14ac:dyDescent="0.3">
      <c r="A6241" s="154"/>
      <c r="B6241" s="10"/>
      <c r="C6241"/>
      <c r="D6241" s="66"/>
      <c r="E6241"/>
      <c r="F6241"/>
    </row>
    <row r="6242" spans="1:6" s="148" customFormat="1" x14ac:dyDescent="0.3">
      <c r="A6242" s="154"/>
      <c r="B6242" s="10"/>
      <c r="C6242"/>
      <c r="D6242" s="66"/>
      <c r="E6242"/>
      <c r="F6242"/>
    </row>
    <row r="6243" spans="1:6" s="148" customFormat="1" x14ac:dyDescent="0.3">
      <c r="A6243" s="154"/>
      <c r="B6243" s="10"/>
      <c r="C6243"/>
      <c r="D6243" s="66"/>
      <c r="E6243"/>
      <c r="F6243"/>
    </row>
    <row r="6244" spans="1:6" s="148" customFormat="1" x14ac:dyDescent="0.3">
      <c r="A6244" s="154"/>
      <c r="B6244" s="10"/>
      <c r="C6244"/>
      <c r="D6244" s="66"/>
      <c r="E6244"/>
      <c r="F6244"/>
    </row>
    <row r="6245" spans="1:6" s="148" customFormat="1" ht="12.75" customHeight="1" x14ac:dyDescent="0.3">
      <c r="A6245" s="154"/>
      <c r="B6245" s="10"/>
      <c r="C6245"/>
      <c r="D6245" s="66"/>
      <c r="E6245"/>
      <c r="F6245"/>
    </row>
    <row r="6246" spans="1:6" s="148" customFormat="1" x14ac:dyDescent="0.3">
      <c r="A6246" s="154"/>
      <c r="B6246" s="10"/>
      <c r="C6246"/>
      <c r="D6246" s="66"/>
      <c r="E6246"/>
      <c r="F6246"/>
    </row>
    <row r="6247" spans="1:6" s="148" customFormat="1" x14ac:dyDescent="0.3">
      <c r="A6247" s="154"/>
      <c r="B6247" s="10"/>
      <c r="C6247"/>
      <c r="D6247" s="66"/>
      <c r="E6247"/>
      <c r="F6247"/>
    </row>
    <row r="6248" spans="1:6" s="148" customFormat="1" x14ac:dyDescent="0.3">
      <c r="A6248" s="154"/>
      <c r="B6248" s="10"/>
      <c r="C6248"/>
      <c r="D6248" s="66"/>
      <c r="E6248"/>
      <c r="F6248"/>
    </row>
    <row r="6249" spans="1:6" s="148" customFormat="1" x14ac:dyDescent="0.3">
      <c r="A6249" s="154"/>
      <c r="B6249" s="10"/>
      <c r="C6249"/>
      <c r="D6249" s="66"/>
      <c r="E6249"/>
      <c r="F6249"/>
    </row>
    <row r="6250" spans="1:6" s="148" customFormat="1" x14ac:dyDescent="0.3">
      <c r="A6250" s="154"/>
      <c r="B6250" s="10"/>
      <c r="C6250"/>
      <c r="D6250" s="66"/>
      <c r="E6250"/>
      <c r="F6250"/>
    </row>
    <row r="6251" spans="1:6" s="148" customFormat="1" x14ac:dyDescent="0.3">
      <c r="A6251" s="154"/>
      <c r="B6251" s="10"/>
      <c r="C6251"/>
      <c r="D6251" s="66"/>
      <c r="E6251"/>
      <c r="F6251"/>
    </row>
    <row r="6252" spans="1:6" s="148" customFormat="1" x14ac:dyDescent="0.3">
      <c r="A6252" s="154"/>
      <c r="B6252" s="10"/>
      <c r="C6252"/>
      <c r="D6252" s="66"/>
      <c r="E6252"/>
      <c r="F6252"/>
    </row>
    <row r="6253" spans="1:6" s="148" customFormat="1" x14ac:dyDescent="0.3">
      <c r="A6253" s="154"/>
      <c r="B6253" s="10"/>
      <c r="C6253"/>
      <c r="D6253" s="66"/>
      <c r="E6253"/>
      <c r="F6253"/>
    </row>
    <row r="6254" spans="1:6" s="148" customFormat="1" x14ac:dyDescent="0.3">
      <c r="A6254" s="154"/>
      <c r="B6254" s="10"/>
      <c r="C6254"/>
      <c r="D6254" s="66"/>
      <c r="E6254"/>
      <c r="F6254"/>
    </row>
    <row r="6255" spans="1:6" s="148" customFormat="1" x14ac:dyDescent="0.3">
      <c r="A6255" s="154"/>
      <c r="B6255" s="10"/>
      <c r="C6255"/>
      <c r="D6255" s="66"/>
      <c r="E6255"/>
      <c r="F6255"/>
    </row>
    <row r="6256" spans="1:6" s="148" customFormat="1" x14ac:dyDescent="0.3">
      <c r="A6256" s="154"/>
      <c r="B6256" s="10"/>
      <c r="C6256"/>
      <c r="D6256" s="66"/>
      <c r="E6256"/>
      <c r="F6256"/>
    </row>
    <row r="6257" spans="1:6" s="148" customFormat="1" x14ac:dyDescent="0.3">
      <c r="A6257" s="154"/>
      <c r="B6257" s="10"/>
      <c r="C6257"/>
      <c r="D6257" s="66"/>
      <c r="E6257"/>
      <c r="F6257"/>
    </row>
    <row r="6258" spans="1:6" s="148" customFormat="1" x14ac:dyDescent="0.3">
      <c r="A6258" s="154"/>
      <c r="B6258" s="10"/>
      <c r="C6258"/>
      <c r="D6258" s="66"/>
      <c r="E6258"/>
      <c r="F6258"/>
    </row>
    <row r="6259" spans="1:6" s="148" customFormat="1" ht="16.5" customHeight="1" x14ac:dyDescent="0.3">
      <c r="A6259" s="154"/>
      <c r="B6259" s="10"/>
      <c r="C6259"/>
      <c r="D6259" s="66"/>
      <c r="E6259"/>
      <c r="F6259"/>
    </row>
    <row r="6260" spans="1:6" s="148" customFormat="1" ht="27.75" customHeight="1" x14ac:dyDescent="0.3">
      <c r="A6260" s="154"/>
      <c r="B6260" s="10"/>
      <c r="C6260"/>
      <c r="D6260" s="66"/>
      <c r="E6260"/>
      <c r="F6260"/>
    </row>
    <row r="6261" spans="1:6" s="148" customFormat="1" x14ac:dyDescent="0.3">
      <c r="A6261" s="154"/>
      <c r="B6261" s="10"/>
      <c r="C6261"/>
      <c r="D6261" s="66"/>
      <c r="E6261"/>
      <c r="F6261"/>
    </row>
    <row r="6262" spans="1:6" s="148" customFormat="1" ht="15" customHeight="1" x14ac:dyDescent="0.3">
      <c r="A6262" s="154"/>
      <c r="B6262" s="10"/>
      <c r="C6262"/>
      <c r="D6262" s="66"/>
      <c r="E6262"/>
      <c r="F6262"/>
    </row>
    <row r="6263" spans="1:6" s="148" customFormat="1" x14ac:dyDescent="0.3">
      <c r="A6263" s="154"/>
      <c r="B6263" s="10"/>
      <c r="C6263"/>
      <c r="D6263" s="66"/>
      <c r="E6263"/>
      <c r="F6263"/>
    </row>
    <row r="6264" spans="1:6" s="148" customFormat="1" x14ac:dyDescent="0.3">
      <c r="A6264" s="154"/>
      <c r="B6264" s="10"/>
      <c r="C6264"/>
      <c r="D6264" s="66"/>
      <c r="E6264"/>
      <c r="F6264"/>
    </row>
    <row r="6265" spans="1:6" s="148" customFormat="1" x14ac:dyDescent="0.3">
      <c r="A6265" s="154"/>
      <c r="B6265" s="10"/>
      <c r="C6265"/>
      <c r="D6265" s="66"/>
      <c r="E6265"/>
      <c r="F6265"/>
    </row>
    <row r="6266" spans="1:6" s="148" customFormat="1" x14ac:dyDescent="0.3">
      <c r="A6266" s="154"/>
      <c r="B6266" s="10"/>
      <c r="C6266"/>
      <c r="D6266" s="66"/>
      <c r="E6266"/>
      <c r="F6266"/>
    </row>
    <row r="6267" spans="1:6" s="148" customFormat="1" x14ac:dyDescent="0.3">
      <c r="A6267" s="154"/>
      <c r="B6267" s="10"/>
      <c r="C6267"/>
      <c r="D6267" s="66"/>
      <c r="E6267"/>
      <c r="F6267"/>
    </row>
    <row r="6268" spans="1:6" s="148" customFormat="1" x14ac:dyDescent="0.3">
      <c r="A6268" s="154"/>
      <c r="B6268" s="10"/>
      <c r="C6268"/>
      <c r="D6268" s="66"/>
      <c r="E6268"/>
      <c r="F6268"/>
    </row>
    <row r="6269" spans="1:6" s="148" customFormat="1" x14ac:dyDescent="0.3">
      <c r="A6269" s="154"/>
      <c r="B6269" s="10"/>
      <c r="C6269"/>
      <c r="D6269" s="66"/>
      <c r="E6269"/>
      <c r="F6269"/>
    </row>
    <row r="6270" spans="1:6" s="148" customFormat="1" x14ac:dyDescent="0.3">
      <c r="A6270" s="154"/>
      <c r="B6270" s="10"/>
      <c r="C6270"/>
      <c r="D6270" s="66"/>
      <c r="E6270"/>
      <c r="F6270"/>
    </row>
    <row r="6271" spans="1:6" s="148" customFormat="1" x14ac:dyDescent="0.3">
      <c r="A6271" s="154"/>
      <c r="B6271" s="10"/>
      <c r="C6271"/>
      <c r="D6271" s="66"/>
      <c r="E6271"/>
      <c r="F6271"/>
    </row>
    <row r="6272" spans="1:6" s="148" customFormat="1" x14ac:dyDescent="0.3">
      <c r="A6272" s="154"/>
      <c r="B6272" s="10"/>
      <c r="C6272"/>
      <c r="D6272" s="66"/>
      <c r="E6272"/>
      <c r="F6272"/>
    </row>
    <row r="6273" spans="1:6" s="148" customFormat="1" x14ac:dyDescent="0.3">
      <c r="A6273" s="154"/>
      <c r="B6273" s="10"/>
      <c r="C6273"/>
      <c r="D6273" s="66"/>
      <c r="E6273"/>
      <c r="F6273"/>
    </row>
    <row r="6274" spans="1:6" s="148" customFormat="1" x14ac:dyDescent="0.3">
      <c r="A6274" s="154"/>
      <c r="B6274" s="10"/>
      <c r="C6274"/>
      <c r="D6274" s="66"/>
      <c r="E6274"/>
      <c r="F6274"/>
    </row>
    <row r="6275" spans="1:6" s="148" customFormat="1" x14ac:dyDescent="0.3">
      <c r="A6275" s="154"/>
      <c r="B6275" s="10"/>
      <c r="C6275"/>
      <c r="D6275" s="66"/>
      <c r="E6275"/>
      <c r="F6275"/>
    </row>
    <row r="6276" spans="1:6" s="148" customFormat="1" x14ac:dyDescent="0.3">
      <c r="A6276" s="154"/>
      <c r="B6276" s="10"/>
      <c r="C6276"/>
      <c r="D6276" s="66"/>
      <c r="E6276"/>
      <c r="F6276"/>
    </row>
    <row r="6277" spans="1:6" s="148" customFormat="1" x14ac:dyDescent="0.3">
      <c r="A6277" s="154"/>
      <c r="B6277" s="10"/>
      <c r="C6277"/>
      <c r="D6277" s="66"/>
      <c r="E6277"/>
      <c r="F6277"/>
    </row>
    <row r="6278" spans="1:6" s="148" customFormat="1" x14ac:dyDescent="0.3">
      <c r="A6278" s="154"/>
      <c r="B6278" s="10"/>
      <c r="C6278"/>
      <c r="D6278" s="66"/>
      <c r="E6278"/>
      <c r="F6278"/>
    </row>
    <row r="6279" spans="1:6" s="148" customFormat="1" x14ac:dyDescent="0.3">
      <c r="A6279" s="154"/>
      <c r="B6279" s="10"/>
      <c r="C6279"/>
      <c r="D6279" s="66"/>
      <c r="E6279"/>
      <c r="F6279"/>
    </row>
    <row r="6280" spans="1:6" s="148" customFormat="1" x14ac:dyDescent="0.3">
      <c r="A6280" s="154"/>
      <c r="B6280" s="10"/>
      <c r="C6280"/>
      <c r="D6280" s="66"/>
      <c r="E6280"/>
      <c r="F6280"/>
    </row>
    <row r="6281" spans="1:6" s="148" customFormat="1" x14ac:dyDescent="0.3">
      <c r="A6281" s="154"/>
      <c r="B6281" s="10"/>
      <c r="C6281"/>
      <c r="D6281" s="66"/>
      <c r="E6281"/>
      <c r="F6281"/>
    </row>
    <row r="6282" spans="1:6" s="148" customFormat="1" x14ac:dyDescent="0.3">
      <c r="A6282" s="154"/>
      <c r="B6282" s="10"/>
      <c r="C6282"/>
      <c r="D6282" s="66"/>
      <c r="E6282"/>
      <c r="F6282"/>
    </row>
    <row r="6283" spans="1:6" s="148" customFormat="1" x14ac:dyDescent="0.3">
      <c r="A6283" s="154"/>
      <c r="B6283" s="10"/>
      <c r="C6283"/>
      <c r="D6283" s="66"/>
      <c r="E6283"/>
      <c r="F6283"/>
    </row>
    <row r="6284" spans="1:6" s="148" customFormat="1" x14ac:dyDescent="0.3">
      <c r="A6284" s="154"/>
      <c r="B6284" s="10"/>
      <c r="C6284"/>
      <c r="D6284" s="66"/>
      <c r="E6284"/>
      <c r="F6284"/>
    </row>
    <row r="6289" spans="1:6" s="148" customFormat="1" x14ac:dyDescent="0.3">
      <c r="A6289" s="154"/>
      <c r="B6289" s="10"/>
      <c r="C6289"/>
      <c r="D6289" s="66"/>
      <c r="E6289"/>
      <c r="F6289"/>
    </row>
    <row r="6290" spans="1:6" s="148" customFormat="1" x14ac:dyDescent="0.3">
      <c r="A6290" s="154"/>
      <c r="B6290" s="10"/>
      <c r="C6290"/>
      <c r="D6290" s="66"/>
      <c r="E6290"/>
      <c r="F6290"/>
    </row>
    <row r="6291" spans="1:6" s="148" customFormat="1" x14ac:dyDescent="0.3">
      <c r="A6291" s="154"/>
      <c r="B6291" s="10"/>
      <c r="C6291"/>
      <c r="D6291" s="66"/>
      <c r="E6291"/>
      <c r="F6291"/>
    </row>
    <row r="6292" spans="1:6" s="148" customFormat="1" ht="29.25" customHeight="1" x14ac:dyDescent="0.3">
      <c r="A6292" s="154"/>
      <c r="B6292" s="10"/>
      <c r="C6292"/>
      <c r="D6292" s="66"/>
      <c r="E6292"/>
      <c r="F6292"/>
    </row>
    <row r="6293" spans="1:6" s="148" customFormat="1" x14ac:dyDescent="0.3">
      <c r="A6293" s="154"/>
      <c r="B6293" s="10"/>
      <c r="C6293"/>
      <c r="D6293" s="66"/>
      <c r="E6293"/>
      <c r="F6293"/>
    </row>
    <row r="6294" spans="1:6" s="148" customFormat="1" ht="12" customHeight="1" x14ac:dyDescent="0.3">
      <c r="A6294" s="154"/>
      <c r="B6294" s="10"/>
      <c r="C6294"/>
      <c r="D6294" s="66"/>
      <c r="E6294"/>
      <c r="F6294"/>
    </row>
    <row r="6295" spans="1:6" s="148" customFormat="1" ht="12" customHeight="1" x14ac:dyDescent="0.3">
      <c r="A6295" s="154"/>
      <c r="B6295" s="10"/>
      <c r="C6295"/>
      <c r="D6295" s="66"/>
      <c r="E6295"/>
      <c r="F6295"/>
    </row>
    <row r="6296" spans="1:6" s="148" customFormat="1" x14ac:dyDescent="0.3">
      <c r="A6296" s="154"/>
      <c r="B6296" s="10"/>
      <c r="C6296"/>
      <c r="D6296" s="66"/>
      <c r="E6296"/>
      <c r="F6296"/>
    </row>
    <row r="6297" spans="1:6" s="148" customFormat="1" x14ac:dyDescent="0.3">
      <c r="A6297" s="154"/>
      <c r="B6297" s="10"/>
      <c r="C6297"/>
      <c r="D6297" s="66"/>
      <c r="E6297"/>
      <c r="F6297"/>
    </row>
    <row r="6298" spans="1:6" s="148" customFormat="1" ht="12.75" customHeight="1" x14ac:dyDescent="0.3">
      <c r="A6298" s="154"/>
      <c r="B6298" s="10"/>
      <c r="C6298"/>
      <c r="D6298" s="66"/>
      <c r="E6298"/>
      <c r="F6298"/>
    </row>
    <row r="6299" spans="1:6" s="148" customFormat="1" ht="12.75" customHeight="1" x14ac:dyDescent="0.3">
      <c r="A6299" s="154"/>
      <c r="B6299" s="10"/>
      <c r="C6299"/>
      <c r="D6299" s="66"/>
      <c r="E6299"/>
      <c r="F6299"/>
    </row>
    <row r="6300" spans="1:6" s="148" customFormat="1" x14ac:dyDescent="0.3">
      <c r="A6300" s="154"/>
      <c r="B6300" s="10"/>
      <c r="C6300"/>
      <c r="D6300" s="66"/>
      <c r="E6300"/>
      <c r="F6300"/>
    </row>
    <row r="6301" spans="1:6" s="148" customFormat="1" x14ac:dyDescent="0.3">
      <c r="A6301" s="154"/>
      <c r="B6301" s="10"/>
      <c r="C6301"/>
      <c r="D6301" s="66"/>
      <c r="E6301"/>
      <c r="F6301"/>
    </row>
    <row r="6302" spans="1:6" s="148" customFormat="1" x14ac:dyDescent="0.3">
      <c r="A6302" s="154"/>
      <c r="B6302" s="10"/>
      <c r="C6302"/>
      <c r="D6302" s="66"/>
      <c r="E6302"/>
      <c r="F6302"/>
    </row>
    <row r="6303" spans="1:6" s="148" customFormat="1" x14ac:dyDescent="0.3">
      <c r="A6303" s="154"/>
      <c r="B6303" s="10"/>
      <c r="C6303"/>
      <c r="D6303" s="66"/>
      <c r="E6303"/>
      <c r="F6303"/>
    </row>
    <row r="6304" spans="1:6" s="148" customFormat="1" ht="12.75" customHeight="1" x14ac:dyDescent="0.3">
      <c r="A6304" s="154"/>
      <c r="B6304" s="10"/>
      <c r="C6304"/>
      <c r="D6304" s="66"/>
      <c r="E6304"/>
      <c r="F6304"/>
    </row>
    <row r="6305" spans="1:6" s="148" customFormat="1" x14ac:dyDescent="0.3">
      <c r="A6305" s="154"/>
      <c r="B6305" s="10"/>
      <c r="C6305"/>
      <c r="D6305" s="66"/>
      <c r="E6305"/>
      <c r="F6305"/>
    </row>
    <row r="6306" spans="1:6" s="148" customFormat="1" x14ac:dyDescent="0.3">
      <c r="A6306" s="154"/>
      <c r="B6306" s="10"/>
      <c r="C6306"/>
      <c r="D6306" s="66"/>
      <c r="E6306"/>
      <c r="F6306"/>
    </row>
    <row r="6307" spans="1:6" s="148" customFormat="1" x14ac:dyDescent="0.3">
      <c r="A6307" s="154"/>
      <c r="B6307" s="10"/>
      <c r="C6307"/>
      <c r="D6307" s="66"/>
      <c r="E6307"/>
      <c r="F6307"/>
    </row>
    <row r="6308" spans="1:6" s="148" customFormat="1" x14ac:dyDescent="0.3">
      <c r="A6308" s="154"/>
      <c r="B6308" s="10"/>
      <c r="C6308"/>
      <c r="D6308" s="66"/>
      <c r="E6308"/>
      <c r="F6308"/>
    </row>
    <row r="6309" spans="1:6" s="148" customFormat="1" x14ac:dyDescent="0.3">
      <c r="A6309" s="154"/>
      <c r="B6309" s="10"/>
      <c r="C6309"/>
      <c r="D6309" s="66"/>
      <c r="E6309"/>
      <c r="F6309"/>
    </row>
    <row r="6310" spans="1:6" s="148" customFormat="1" x14ac:dyDescent="0.3">
      <c r="A6310" s="154"/>
      <c r="B6310" s="10"/>
      <c r="C6310"/>
      <c r="D6310" s="66"/>
      <c r="E6310"/>
      <c r="F6310"/>
    </row>
    <row r="6311" spans="1:6" s="148" customFormat="1" x14ac:dyDescent="0.3">
      <c r="A6311" s="154"/>
      <c r="B6311" s="10"/>
      <c r="C6311"/>
      <c r="D6311" s="66"/>
      <c r="E6311"/>
      <c r="F6311"/>
    </row>
    <row r="6312" spans="1:6" s="148" customFormat="1" x14ac:dyDescent="0.3">
      <c r="A6312" s="154"/>
      <c r="B6312" s="10"/>
      <c r="C6312"/>
      <c r="D6312" s="66"/>
      <c r="E6312"/>
      <c r="F6312"/>
    </row>
    <row r="6313" spans="1:6" s="148" customFormat="1" x14ac:dyDescent="0.3">
      <c r="A6313" s="154"/>
      <c r="B6313" s="10"/>
      <c r="C6313"/>
      <c r="D6313" s="66"/>
      <c r="E6313"/>
      <c r="F6313"/>
    </row>
    <row r="6314" spans="1:6" s="148" customFormat="1" x14ac:dyDescent="0.3">
      <c r="A6314" s="154"/>
      <c r="B6314" s="10"/>
      <c r="C6314"/>
      <c r="D6314" s="66"/>
      <c r="E6314"/>
      <c r="F6314"/>
    </row>
    <row r="6315" spans="1:6" s="148" customFormat="1" x14ac:dyDescent="0.3">
      <c r="A6315" s="154"/>
      <c r="B6315" s="10"/>
      <c r="C6315"/>
      <c r="D6315" s="66"/>
      <c r="E6315"/>
      <c r="F6315"/>
    </row>
    <row r="6316" spans="1:6" s="148" customFormat="1" x14ac:dyDescent="0.3">
      <c r="A6316" s="154"/>
      <c r="B6316" s="10"/>
      <c r="C6316"/>
      <c r="D6316" s="66"/>
      <c r="E6316"/>
      <c r="F6316"/>
    </row>
    <row r="6317" spans="1:6" s="148" customFormat="1" x14ac:dyDescent="0.3">
      <c r="A6317" s="154"/>
      <c r="B6317" s="10"/>
      <c r="C6317"/>
      <c r="D6317" s="66"/>
      <c r="E6317"/>
      <c r="F6317"/>
    </row>
    <row r="6318" spans="1:6" s="148" customFormat="1" x14ac:dyDescent="0.3">
      <c r="A6318" s="154"/>
      <c r="B6318" s="10"/>
      <c r="C6318"/>
      <c r="D6318" s="66"/>
      <c r="E6318"/>
      <c r="F6318"/>
    </row>
    <row r="6319" spans="1:6" s="148" customFormat="1" ht="15" customHeight="1" x14ac:dyDescent="0.3">
      <c r="A6319" s="154"/>
      <c r="B6319" s="10"/>
      <c r="C6319"/>
      <c r="D6319" s="66"/>
      <c r="E6319"/>
      <c r="F6319"/>
    </row>
    <row r="6320" spans="1:6" s="148" customFormat="1" x14ac:dyDescent="0.3">
      <c r="A6320" s="154"/>
      <c r="B6320" s="10"/>
      <c r="C6320"/>
      <c r="D6320" s="66"/>
      <c r="E6320"/>
      <c r="F6320"/>
    </row>
    <row r="6321" spans="1:6" s="148" customFormat="1" x14ac:dyDescent="0.3">
      <c r="A6321" s="154"/>
      <c r="B6321" s="10"/>
      <c r="C6321"/>
      <c r="D6321" s="66"/>
      <c r="E6321"/>
      <c r="F6321"/>
    </row>
    <row r="6322" spans="1:6" s="148" customFormat="1" x14ac:dyDescent="0.3">
      <c r="A6322" s="154"/>
      <c r="B6322" s="10"/>
      <c r="C6322"/>
      <c r="D6322" s="66"/>
      <c r="E6322"/>
      <c r="F6322"/>
    </row>
    <row r="6323" spans="1:6" s="148" customFormat="1" x14ac:dyDescent="0.3">
      <c r="A6323" s="154"/>
      <c r="B6323" s="10"/>
      <c r="C6323"/>
      <c r="D6323" s="66"/>
      <c r="E6323"/>
      <c r="F6323"/>
    </row>
    <row r="6324" spans="1:6" s="148" customFormat="1" x14ac:dyDescent="0.3">
      <c r="A6324" s="154"/>
      <c r="B6324" s="10"/>
      <c r="C6324"/>
      <c r="D6324" s="66"/>
      <c r="E6324"/>
      <c r="F6324"/>
    </row>
    <row r="6325" spans="1:6" s="148" customFormat="1" x14ac:dyDescent="0.3">
      <c r="A6325" s="154"/>
      <c r="B6325" s="10"/>
      <c r="C6325"/>
      <c r="D6325" s="66"/>
      <c r="E6325"/>
      <c r="F6325"/>
    </row>
    <row r="6326" spans="1:6" s="148" customFormat="1" x14ac:dyDescent="0.3">
      <c r="A6326" s="154"/>
      <c r="B6326" s="10"/>
      <c r="C6326"/>
      <c r="D6326" s="66"/>
      <c r="E6326"/>
      <c r="F6326"/>
    </row>
    <row r="6327" spans="1:6" s="148" customFormat="1" x14ac:dyDescent="0.3">
      <c r="A6327" s="154"/>
      <c r="B6327" s="10"/>
      <c r="C6327"/>
      <c r="D6327" s="66"/>
      <c r="E6327"/>
      <c r="F6327"/>
    </row>
    <row r="6328" spans="1:6" s="148" customFormat="1" x14ac:dyDescent="0.3">
      <c r="A6328" s="154"/>
      <c r="B6328" s="10"/>
      <c r="C6328"/>
      <c r="D6328" s="66"/>
      <c r="E6328"/>
      <c r="F6328"/>
    </row>
    <row r="6329" spans="1:6" s="148" customFormat="1" x14ac:dyDescent="0.3">
      <c r="A6329" s="154"/>
      <c r="B6329" s="10"/>
      <c r="C6329"/>
      <c r="D6329" s="66"/>
      <c r="E6329"/>
      <c r="F6329"/>
    </row>
    <row r="6330" spans="1:6" s="148" customFormat="1" x14ac:dyDescent="0.3">
      <c r="A6330" s="154"/>
      <c r="B6330" s="10"/>
      <c r="C6330"/>
      <c r="D6330" s="66"/>
      <c r="E6330"/>
      <c r="F6330"/>
    </row>
    <row r="6331" spans="1:6" s="148" customFormat="1" x14ac:dyDescent="0.3">
      <c r="A6331" s="154"/>
      <c r="B6331" s="10"/>
      <c r="C6331"/>
      <c r="D6331" s="66"/>
      <c r="E6331"/>
      <c r="F6331"/>
    </row>
    <row r="6332" spans="1:6" s="148" customFormat="1" x14ac:dyDescent="0.3">
      <c r="A6332" s="154"/>
      <c r="B6332" s="10"/>
      <c r="C6332"/>
      <c r="D6332" s="66"/>
      <c r="E6332"/>
      <c r="F6332"/>
    </row>
    <row r="6333" spans="1:6" s="148" customFormat="1" x14ac:dyDescent="0.3">
      <c r="A6333" s="154"/>
      <c r="B6333" s="10"/>
      <c r="C6333"/>
      <c r="D6333" s="66"/>
      <c r="E6333"/>
      <c r="F6333"/>
    </row>
    <row r="6334" spans="1:6" s="148" customFormat="1" x14ac:dyDescent="0.3">
      <c r="A6334" s="154"/>
      <c r="B6334" s="10"/>
      <c r="C6334"/>
      <c r="D6334" s="66"/>
      <c r="E6334"/>
      <c r="F6334"/>
    </row>
    <row r="6335" spans="1:6" s="148" customFormat="1" x14ac:dyDescent="0.3">
      <c r="A6335" s="154"/>
      <c r="B6335" s="10"/>
      <c r="C6335"/>
      <c r="D6335" s="66"/>
      <c r="E6335"/>
      <c r="F6335"/>
    </row>
    <row r="6336" spans="1:6" s="148" customFormat="1" x14ac:dyDescent="0.3">
      <c r="A6336" s="154"/>
      <c r="B6336" s="10"/>
      <c r="C6336"/>
      <c r="D6336" s="66"/>
      <c r="E6336"/>
      <c r="F6336"/>
    </row>
    <row r="6337" spans="1:6" s="148" customFormat="1" x14ac:dyDescent="0.3">
      <c r="A6337" s="154"/>
      <c r="B6337" s="10"/>
      <c r="C6337"/>
      <c r="D6337" s="66"/>
      <c r="E6337"/>
      <c r="F6337"/>
    </row>
    <row r="6342" spans="1:6" ht="20.25" customHeight="1" x14ac:dyDescent="0.3"/>
    <row r="6344" spans="1:6" ht="15" customHeight="1" x14ac:dyDescent="0.3"/>
    <row r="6359" spans="1:6" ht="23.25" customHeight="1" x14ac:dyDescent="0.3"/>
    <row r="6361" spans="1:6" ht="15" customHeight="1" x14ac:dyDescent="0.3"/>
    <row r="6367" spans="1:6" s="148" customFormat="1" ht="15" customHeight="1" x14ac:dyDescent="0.3">
      <c r="A6367" s="154"/>
      <c r="B6367" s="10"/>
      <c r="C6367"/>
      <c r="D6367" s="66"/>
      <c r="E6367"/>
      <c r="F6367"/>
    </row>
    <row r="6368" spans="1:6" ht="15" customHeight="1" x14ac:dyDescent="0.3"/>
    <row r="6371" spans="1:6" s="148" customFormat="1" x14ac:dyDescent="0.3">
      <c r="A6371" s="154"/>
      <c r="B6371" s="10"/>
      <c r="C6371"/>
      <c r="D6371" s="66"/>
      <c r="E6371"/>
      <c r="F6371"/>
    </row>
    <row r="6375" spans="1:6" s="148" customFormat="1" x14ac:dyDescent="0.3">
      <c r="A6375" s="154"/>
      <c r="B6375" s="10"/>
      <c r="C6375"/>
      <c r="D6375" s="66"/>
      <c r="E6375"/>
      <c r="F6375"/>
    </row>
    <row r="6376" spans="1:6" s="148" customFormat="1" x14ac:dyDescent="0.3">
      <c r="A6376" s="154"/>
      <c r="B6376" s="10"/>
      <c r="C6376"/>
      <c r="D6376" s="66"/>
      <c r="E6376"/>
      <c r="F6376"/>
    </row>
    <row r="6377" spans="1:6" s="148" customFormat="1" x14ac:dyDescent="0.3">
      <c r="A6377" s="154"/>
      <c r="B6377" s="10"/>
      <c r="C6377"/>
      <c r="D6377" s="66"/>
      <c r="E6377"/>
      <c r="F6377"/>
    </row>
    <row r="6378" spans="1:6" s="148" customFormat="1" x14ac:dyDescent="0.3">
      <c r="A6378" s="154"/>
      <c r="B6378" s="10"/>
      <c r="C6378"/>
      <c r="D6378" s="66"/>
      <c r="E6378"/>
      <c r="F6378"/>
    </row>
    <row r="6385" spans="1:6" s="148" customFormat="1" x14ac:dyDescent="0.3">
      <c r="A6385" s="154"/>
      <c r="B6385" s="10"/>
      <c r="C6385"/>
      <c r="D6385" s="66"/>
      <c r="E6385"/>
      <c r="F6385"/>
    </row>
    <row r="6386" spans="1:6" s="148" customFormat="1" x14ac:dyDescent="0.3">
      <c r="A6386" s="154"/>
      <c r="B6386" s="10"/>
      <c r="C6386"/>
      <c r="D6386" s="66"/>
      <c r="E6386"/>
      <c r="F6386"/>
    </row>
    <row r="6387" spans="1:6" s="148" customFormat="1" x14ac:dyDescent="0.3">
      <c r="A6387" s="154"/>
      <c r="B6387" s="10"/>
      <c r="C6387"/>
      <c r="D6387" s="66"/>
      <c r="E6387"/>
      <c r="F6387"/>
    </row>
    <row r="6388" spans="1:6" s="148" customFormat="1" x14ac:dyDescent="0.3">
      <c r="A6388" s="154"/>
      <c r="B6388" s="10"/>
      <c r="C6388"/>
      <c r="D6388" s="66"/>
      <c r="E6388"/>
      <c r="F6388"/>
    </row>
    <row r="6389" spans="1:6" s="148" customFormat="1" x14ac:dyDescent="0.3">
      <c r="A6389" s="154"/>
      <c r="B6389" s="10"/>
      <c r="C6389"/>
      <c r="D6389" s="66"/>
      <c r="E6389"/>
      <c r="F6389"/>
    </row>
    <row r="6390" spans="1:6" s="148" customFormat="1" x14ac:dyDescent="0.3">
      <c r="A6390" s="154"/>
      <c r="B6390" s="10"/>
      <c r="C6390"/>
      <c r="D6390" s="66"/>
      <c r="E6390"/>
      <c r="F6390"/>
    </row>
    <row r="6391" spans="1:6" s="148" customFormat="1" x14ac:dyDescent="0.3">
      <c r="A6391" s="154"/>
      <c r="B6391" s="10"/>
      <c r="C6391"/>
      <c r="D6391" s="66"/>
      <c r="E6391"/>
      <c r="F6391"/>
    </row>
    <row r="6392" spans="1:6" s="148" customFormat="1" x14ac:dyDescent="0.3">
      <c r="A6392" s="154"/>
      <c r="B6392" s="10"/>
      <c r="C6392"/>
      <c r="D6392" s="66"/>
      <c r="E6392"/>
      <c r="F6392"/>
    </row>
    <row r="6393" spans="1:6" s="148" customFormat="1" x14ac:dyDescent="0.3">
      <c r="A6393" s="154"/>
      <c r="B6393" s="10"/>
      <c r="C6393"/>
      <c r="D6393" s="66"/>
      <c r="E6393"/>
      <c r="F6393"/>
    </row>
    <row r="6394" spans="1:6" s="148" customFormat="1" x14ac:dyDescent="0.3">
      <c r="A6394" s="154"/>
      <c r="B6394" s="10"/>
      <c r="C6394"/>
      <c r="D6394" s="66"/>
      <c r="E6394"/>
      <c r="F6394"/>
    </row>
    <row r="6395" spans="1:6" ht="15" customHeight="1" x14ac:dyDescent="0.3"/>
    <row r="6397" spans="1:6" ht="16.5" customHeight="1" x14ac:dyDescent="0.3"/>
    <row r="6399" spans="1:6" ht="14.25" customHeight="1" x14ac:dyDescent="0.3"/>
    <row r="6404" spans="1:6" s="148" customFormat="1" x14ac:dyDescent="0.3">
      <c r="A6404" s="154"/>
      <c r="B6404" s="10"/>
      <c r="C6404"/>
      <c r="D6404" s="66"/>
      <c r="E6404"/>
      <c r="F6404"/>
    </row>
    <row r="6405" spans="1:6" s="148" customFormat="1" x14ac:dyDescent="0.3">
      <c r="A6405" s="154"/>
      <c r="B6405" s="10"/>
      <c r="C6405"/>
      <c r="D6405" s="66"/>
      <c r="E6405"/>
      <c r="F6405"/>
    </row>
    <row r="6406" spans="1:6" s="148" customFormat="1" x14ac:dyDescent="0.3">
      <c r="A6406" s="154"/>
      <c r="B6406" s="10"/>
      <c r="C6406"/>
      <c r="D6406" s="66"/>
      <c r="E6406"/>
      <c r="F6406"/>
    </row>
    <row r="6418" spans="1:6" s="148" customFormat="1" x14ac:dyDescent="0.3">
      <c r="A6418" s="154"/>
      <c r="B6418" s="10"/>
      <c r="C6418"/>
      <c r="D6418" s="66"/>
      <c r="E6418"/>
      <c r="F6418"/>
    </row>
    <row r="6419" spans="1:6" s="148" customFormat="1" x14ac:dyDescent="0.3">
      <c r="A6419" s="154"/>
      <c r="B6419" s="10"/>
      <c r="C6419"/>
      <c r="D6419" s="66"/>
      <c r="E6419"/>
      <c r="F6419"/>
    </row>
    <row r="6420" spans="1:6" s="148" customFormat="1" x14ac:dyDescent="0.3">
      <c r="A6420" s="154"/>
      <c r="B6420" s="10"/>
      <c r="C6420"/>
      <c r="D6420" s="66"/>
      <c r="E6420"/>
      <c r="F6420"/>
    </row>
    <row r="6421" spans="1:6" s="148" customFormat="1" x14ac:dyDescent="0.3">
      <c r="A6421" s="154"/>
      <c r="B6421" s="10"/>
      <c r="C6421"/>
      <c r="D6421" s="66"/>
      <c r="E6421"/>
      <c r="F6421"/>
    </row>
    <row r="6422" spans="1:6" s="148" customFormat="1" ht="11.25" customHeight="1" x14ac:dyDescent="0.3">
      <c r="A6422" s="154"/>
      <c r="B6422" s="10"/>
      <c r="C6422"/>
      <c r="D6422" s="66"/>
      <c r="E6422"/>
      <c r="F6422"/>
    </row>
    <row r="6423" spans="1:6" s="148" customFormat="1" ht="11.25" customHeight="1" x14ac:dyDescent="0.3">
      <c r="A6423" s="154"/>
      <c r="B6423" s="10"/>
      <c r="C6423"/>
      <c r="D6423" s="66"/>
      <c r="E6423"/>
      <c r="F6423"/>
    </row>
    <row r="6424" spans="1:6" s="148" customFormat="1" ht="11.25" customHeight="1" x14ac:dyDescent="0.3">
      <c r="A6424" s="154"/>
      <c r="B6424" s="10"/>
      <c r="C6424"/>
      <c r="D6424" s="66"/>
      <c r="E6424"/>
      <c r="F6424"/>
    </row>
    <row r="6425" spans="1:6" s="148" customFormat="1" ht="11.25" customHeight="1" x14ac:dyDescent="0.3">
      <c r="A6425" s="154"/>
      <c r="B6425" s="10"/>
      <c r="C6425"/>
      <c r="D6425" s="66"/>
      <c r="E6425"/>
      <c r="F6425"/>
    </row>
    <row r="6426" spans="1:6" s="148" customFormat="1" ht="11.25" customHeight="1" x14ac:dyDescent="0.3">
      <c r="A6426" s="154"/>
      <c r="B6426" s="10"/>
      <c r="C6426"/>
      <c r="D6426" s="66"/>
      <c r="E6426"/>
      <c r="F6426"/>
    </row>
    <row r="6427" spans="1:6" s="148" customFormat="1" ht="11.25" customHeight="1" x14ac:dyDescent="0.3">
      <c r="A6427" s="154"/>
      <c r="B6427" s="10"/>
      <c r="C6427"/>
      <c r="D6427" s="66"/>
      <c r="E6427"/>
      <c r="F6427"/>
    </row>
    <row r="6428" spans="1:6" s="148" customFormat="1" ht="11.25" customHeight="1" x14ac:dyDescent="0.3">
      <c r="A6428" s="154"/>
      <c r="B6428" s="10"/>
      <c r="C6428"/>
      <c r="D6428" s="66"/>
      <c r="E6428"/>
      <c r="F6428"/>
    </row>
    <row r="6429" spans="1:6" s="148" customFormat="1" ht="11.25" customHeight="1" x14ac:dyDescent="0.3">
      <c r="A6429" s="154"/>
      <c r="B6429" s="10"/>
      <c r="C6429"/>
      <c r="D6429" s="66"/>
      <c r="E6429"/>
      <c r="F6429"/>
    </row>
    <row r="6430" spans="1:6" s="148" customFormat="1" ht="11.25" customHeight="1" x14ac:dyDescent="0.3">
      <c r="A6430" s="154"/>
      <c r="B6430" s="10"/>
      <c r="C6430"/>
      <c r="D6430" s="66"/>
      <c r="E6430"/>
      <c r="F6430"/>
    </row>
    <row r="6431" spans="1:6" s="148" customFormat="1" ht="11.25" customHeight="1" x14ac:dyDescent="0.3">
      <c r="A6431" s="154"/>
      <c r="B6431" s="10"/>
      <c r="C6431"/>
      <c r="D6431" s="66"/>
      <c r="E6431"/>
      <c r="F6431"/>
    </row>
    <row r="6432" spans="1:6" s="148" customFormat="1" ht="11.25" customHeight="1" x14ac:dyDescent="0.3">
      <c r="A6432" s="154"/>
      <c r="B6432" s="10"/>
      <c r="C6432"/>
      <c r="D6432" s="66"/>
      <c r="E6432"/>
      <c r="F6432"/>
    </row>
    <row r="6433" spans="1:6" s="148" customFormat="1" ht="11.25" customHeight="1" x14ac:dyDescent="0.3">
      <c r="A6433" s="154"/>
      <c r="B6433" s="10"/>
      <c r="C6433"/>
      <c r="D6433" s="66"/>
      <c r="E6433"/>
      <c r="F6433"/>
    </row>
    <row r="6434" spans="1:6" s="148" customFormat="1" ht="11.25" customHeight="1" x14ac:dyDescent="0.3">
      <c r="A6434" s="154"/>
      <c r="B6434" s="10"/>
      <c r="C6434"/>
      <c r="D6434" s="66"/>
      <c r="E6434"/>
      <c r="F6434"/>
    </row>
    <row r="6435" spans="1:6" s="148" customFormat="1" ht="11.25" customHeight="1" x14ac:dyDescent="0.3">
      <c r="A6435" s="154"/>
      <c r="B6435" s="10"/>
      <c r="C6435"/>
      <c r="D6435" s="66"/>
      <c r="E6435"/>
      <c r="F6435"/>
    </row>
    <row r="6436" spans="1:6" s="148" customFormat="1" ht="11.25" customHeight="1" x14ac:dyDescent="0.3">
      <c r="A6436" s="154"/>
      <c r="B6436" s="10"/>
      <c r="C6436"/>
      <c r="D6436" s="66"/>
      <c r="E6436"/>
      <c r="F6436"/>
    </row>
    <row r="6437" spans="1:6" s="148" customFormat="1" ht="11.25" customHeight="1" x14ac:dyDescent="0.3">
      <c r="A6437" s="154"/>
      <c r="B6437" s="10"/>
      <c r="C6437"/>
      <c r="D6437" s="66"/>
      <c r="E6437"/>
      <c r="F6437"/>
    </row>
    <row r="6438" spans="1:6" s="148" customFormat="1" ht="11.25" customHeight="1" x14ac:dyDescent="0.3">
      <c r="A6438" s="154"/>
      <c r="B6438" s="10"/>
      <c r="C6438"/>
      <c r="D6438" s="66"/>
      <c r="E6438"/>
      <c r="F6438"/>
    </row>
    <row r="6439" spans="1:6" s="148" customFormat="1" ht="11.25" customHeight="1" x14ac:dyDescent="0.3">
      <c r="A6439" s="154"/>
      <c r="B6439" s="10"/>
      <c r="C6439"/>
      <c r="D6439" s="66"/>
      <c r="E6439"/>
      <c r="F6439"/>
    </row>
    <row r="6440" spans="1:6" s="148" customFormat="1" ht="11.25" customHeight="1" x14ac:dyDescent="0.3">
      <c r="A6440" s="154"/>
      <c r="B6440" s="10"/>
      <c r="C6440"/>
      <c r="D6440" s="66"/>
      <c r="E6440"/>
      <c r="F6440"/>
    </row>
    <row r="6441" spans="1:6" s="148" customFormat="1" ht="11.25" customHeight="1" x14ac:dyDescent="0.3">
      <c r="A6441" s="154"/>
      <c r="B6441" s="10"/>
      <c r="C6441"/>
      <c r="D6441" s="66"/>
      <c r="E6441"/>
      <c r="F6441"/>
    </row>
    <row r="6442" spans="1:6" s="148" customFormat="1" ht="11.25" customHeight="1" x14ac:dyDescent="0.3">
      <c r="A6442" s="154"/>
      <c r="B6442" s="10"/>
      <c r="C6442"/>
      <c r="D6442" s="66"/>
      <c r="E6442"/>
      <c r="F6442"/>
    </row>
    <row r="6443" spans="1:6" s="148" customFormat="1" ht="11.25" customHeight="1" x14ac:dyDescent="0.3">
      <c r="A6443" s="154"/>
      <c r="B6443" s="10"/>
      <c r="C6443"/>
      <c r="D6443" s="66"/>
      <c r="E6443"/>
      <c r="F6443"/>
    </row>
    <row r="6444" spans="1:6" s="148" customFormat="1" ht="11.25" customHeight="1" x14ac:dyDescent="0.3">
      <c r="A6444" s="154"/>
      <c r="B6444" s="10"/>
      <c r="C6444"/>
      <c r="D6444" s="66"/>
      <c r="E6444"/>
      <c r="F6444"/>
    </row>
    <row r="6445" spans="1:6" s="148" customFormat="1" ht="11.25" customHeight="1" x14ac:dyDescent="0.3">
      <c r="A6445" s="154"/>
      <c r="B6445" s="10"/>
      <c r="C6445"/>
      <c r="D6445" s="66"/>
      <c r="E6445"/>
      <c r="F6445"/>
    </row>
    <row r="6446" spans="1:6" s="148" customFormat="1" ht="11.25" customHeight="1" x14ac:dyDescent="0.3">
      <c r="A6446" s="154"/>
      <c r="B6446" s="10"/>
      <c r="C6446"/>
      <c r="D6446" s="66"/>
      <c r="E6446"/>
      <c r="F6446"/>
    </row>
    <row r="6447" spans="1:6" s="148" customFormat="1" ht="11.25" customHeight="1" x14ac:dyDescent="0.3">
      <c r="A6447" s="154"/>
      <c r="B6447" s="10"/>
      <c r="C6447"/>
      <c r="D6447" s="66"/>
      <c r="E6447"/>
      <c r="F6447"/>
    </row>
    <row r="6448" spans="1:6" s="148" customFormat="1" ht="11.25" customHeight="1" x14ac:dyDescent="0.3">
      <c r="A6448" s="154"/>
      <c r="B6448" s="10"/>
      <c r="C6448"/>
      <c r="D6448" s="66"/>
      <c r="E6448"/>
      <c r="F6448"/>
    </row>
    <row r="6449" spans="1:6" s="148" customFormat="1" ht="11.25" customHeight="1" x14ac:dyDescent="0.3">
      <c r="A6449" s="154"/>
      <c r="B6449" s="10"/>
      <c r="C6449"/>
      <c r="D6449" s="66"/>
      <c r="E6449"/>
      <c r="F6449"/>
    </row>
    <row r="6450" spans="1:6" s="148" customFormat="1" ht="11.25" customHeight="1" x14ac:dyDescent="0.3">
      <c r="A6450" s="154"/>
      <c r="B6450" s="10"/>
      <c r="C6450"/>
      <c r="D6450" s="66"/>
      <c r="E6450"/>
      <c r="F6450"/>
    </row>
    <row r="6451" spans="1:6" s="148" customFormat="1" ht="11.25" customHeight="1" x14ac:dyDescent="0.3">
      <c r="A6451" s="154"/>
      <c r="B6451" s="10"/>
      <c r="C6451"/>
      <c r="D6451" s="66"/>
      <c r="E6451"/>
      <c r="F6451"/>
    </row>
    <row r="6452" spans="1:6" s="148" customFormat="1" ht="11.25" customHeight="1" x14ac:dyDescent="0.3">
      <c r="A6452" s="154"/>
      <c r="B6452" s="10"/>
      <c r="C6452"/>
      <c r="D6452" s="66"/>
      <c r="E6452"/>
      <c r="F6452"/>
    </row>
    <row r="6453" spans="1:6" s="148" customFormat="1" ht="11.25" customHeight="1" x14ac:dyDescent="0.3">
      <c r="A6453" s="154"/>
      <c r="B6453" s="10"/>
      <c r="C6453"/>
      <c r="D6453" s="66"/>
      <c r="E6453"/>
      <c r="F6453"/>
    </row>
    <row r="6454" spans="1:6" s="148" customFormat="1" ht="11.25" customHeight="1" x14ac:dyDescent="0.3">
      <c r="A6454" s="154"/>
      <c r="B6454" s="10"/>
      <c r="C6454"/>
      <c r="D6454" s="66"/>
      <c r="E6454"/>
      <c r="F6454"/>
    </row>
    <row r="6455" spans="1:6" s="148" customFormat="1" ht="11.25" customHeight="1" x14ac:dyDescent="0.3">
      <c r="A6455" s="154"/>
      <c r="B6455" s="10"/>
      <c r="C6455"/>
      <c r="D6455" s="66"/>
      <c r="E6455"/>
      <c r="F6455"/>
    </row>
    <row r="6456" spans="1:6" s="148" customFormat="1" ht="11.25" customHeight="1" x14ac:dyDescent="0.3">
      <c r="A6456" s="154"/>
      <c r="B6456" s="10"/>
      <c r="C6456"/>
      <c r="D6456" s="66"/>
      <c r="E6456"/>
      <c r="F6456"/>
    </row>
    <row r="6457" spans="1:6" s="148" customFormat="1" ht="11.25" customHeight="1" x14ac:dyDescent="0.3">
      <c r="A6457" s="154"/>
      <c r="B6457" s="10"/>
      <c r="C6457"/>
      <c r="D6457" s="66"/>
      <c r="E6457"/>
      <c r="F6457"/>
    </row>
    <row r="6458" spans="1:6" s="148" customFormat="1" ht="11.25" customHeight="1" x14ac:dyDescent="0.3">
      <c r="A6458" s="154"/>
      <c r="B6458" s="10"/>
      <c r="C6458"/>
      <c r="D6458" s="66"/>
      <c r="E6458"/>
      <c r="F6458"/>
    </row>
    <row r="6459" spans="1:6" s="148" customFormat="1" ht="11.25" customHeight="1" x14ac:dyDescent="0.3">
      <c r="A6459" s="154"/>
      <c r="B6459" s="10"/>
      <c r="C6459"/>
      <c r="D6459" s="66"/>
      <c r="E6459"/>
      <c r="F6459"/>
    </row>
    <row r="6460" spans="1:6" s="148" customFormat="1" ht="11.25" customHeight="1" x14ac:dyDescent="0.3">
      <c r="A6460" s="154"/>
      <c r="B6460" s="10"/>
      <c r="C6460"/>
      <c r="D6460" s="66"/>
      <c r="E6460"/>
      <c r="F6460"/>
    </row>
    <row r="6461" spans="1:6" s="148" customFormat="1" ht="11.25" customHeight="1" x14ac:dyDescent="0.3">
      <c r="A6461" s="154"/>
      <c r="B6461" s="10"/>
      <c r="C6461"/>
      <c r="D6461" s="66"/>
      <c r="E6461"/>
      <c r="F6461"/>
    </row>
    <row r="6462" spans="1:6" s="148" customFormat="1" x14ac:dyDescent="0.3">
      <c r="A6462" s="154"/>
      <c r="B6462" s="10"/>
      <c r="C6462"/>
      <c r="D6462" s="66"/>
      <c r="E6462"/>
      <c r="F6462"/>
    </row>
    <row r="6463" spans="1:6" s="148" customFormat="1" ht="11.25" customHeight="1" x14ac:dyDescent="0.3">
      <c r="A6463" s="154"/>
      <c r="B6463" s="10"/>
      <c r="C6463"/>
      <c r="D6463" s="66"/>
      <c r="E6463"/>
      <c r="F6463"/>
    </row>
    <row r="6464" spans="1:6" s="148" customFormat="1" ht="11.25" customHeight="1" x14ac:dyDescent="0.3">
      <c r="A6464" s="154"/>
      <c r="B6464" s="10"/>
      <c r="C6464"/>
      <c r="D6464" s="66"/>
      <c r="E6464"/>
      <c r="F6464"/>
    </row>
    <row r="6465" spans="1:6" s="148" customFormat="1" ht="11.25" customHeight="1" x14ac:dyDescent="0.3">
      <c r="A6465" s="154"/>
      <c r="B6465" s="10"/>
      <c r="C6465"/>
      <c r="D6465" s="66"/>
      <c r="E6465"/>
      <c r="F6465"/>
    </row>
    <row r="6466" spans="1:6" s="148" customFormat="1" ht="11.25" customHeight="1" x14ac:dyDescent="0.3">
      <c r="A6466" s="154"/>
      <c r="B6466" s="10"/>
      <c r="C6466"/>
      <c r="D6466" s="66"/>
      <c r="E6466"/>
      <c r="F6466"/>
    </row>
    <row r="6467" spans="1:6" s="148" customFormat="1" ht="11.25" customHeight="1" x14ac:dyDescent="0.3">
      <c r="A6467" s="154"/>
      <c r="B6467" s="10"/>
      <c r="C6467"/>
      <c r="D6467" s="66"/>
      <c r="E6467"/>
      <c r="F6467"/>
    </row>
    <row r="6468" spans="1:6" s="148" customFormat="1" ht="11.25" customHeight="1" x14ac:dyDescent="0.3">
      <c r="A6468" s="154"/>
      <c r="B6468" s="10"/>
      <c r="C6468"/>
      <c r="D6468" s="66"/>
      <c r="E6468"/>
      <c r="F6468"/>
    </row>
    <row r="6469" spans="1:6" s="148" customFormat="1" x14ac:dyDescent="0.3">
      <c r="A6469" s="154"/>
      <c r="B6469" s="10"/>
      <c r="C6469"/>
      <c r="D6469" s="66"/>
      <c r="E6469"/>
      <c r="F6469"/>
    </row>
    <row r="6470" spans="1:6" s="148" customFormat="1" ht="11.25" customHeight="1" x14ac:dyDescent="0.3">
      <c r="A6470" s="154"/>
      <c r="B6470" s="10"/>
      <c r="C6470"/>
      <c r="D6470" s="66"/>
      <c r="E6470"/>
      <c r="F6470"/>
    </row>
    <row r="6471" spans="1:6" s="148" customFormat="1" ht="11.25" customHeight="1" x14ac:dyDescent="0.3">
      <c r="A6471" s="154"/>
      <c r="B6471" s="10"/>
      <c r="C6471"/>
      <c r="D6471" s="66"/>
      <c r="E6471"/>
      <c r="F6471"/>
    </row>
    <row r="6472" spans="1:6" s="148" customFormat="1" ht="11.25" customHeight="1" x14ac:dyDescent="0.3">
      <c r="A6472" s="154"/>
      <c r="B6472" s="10"/>
      <c r="C6472"/>
      <c r="D6472" s="66"/>
      <c r="E6472"/>
      <c r="F6472"/>
    </row>
    <row r="6473" spans="1:6" s="148" customFormat="1" ht="11.25" customHeight="1" x14ac:dyDescent="0.3">
      <c r="A6473" s="154"/>
      <c r="B6473" s="10"/>
      <c r="C6473"/>
      <c r="D6473" s="66"/>
      <c r="E6473"/>
      <c r="F6473"/>
    </row>
    <row r="6474" spans="1:6" s="148" customFormat="1" ht="11.25" customHeight="1" x14ac:dyDescent="0.3">
      <c r="A6474" s="154"/>
      <c r="B6474" s="10"/>
      <c r="C6474"/>
      <c r="D6474" s="66"/>
      <c r="E6474"/>
      <c r="F6474"/>
    </row>
    <row r="6475" spans="1:6" s="148" customFormat="1" ht="11.25" customHeight="1" x14ac:dyDescent="0.3">
      <c r="A6475" s="154"/>
      <c r="B6475" s="10"/>
      <c r="C6475"/>
      <c r="D6475" s="66"/>
      <c r="E6475"/>
      <c r="F6475"/>
    </row>
    <row r="6476" spans="1:6" s="148" customFormat="1" ht="11.25" customHeight="1" x14ac:dyDescent="0.3">
      <c r="A6476" s="154"/>
      <c r="B6476" s="10"/>
      <c r="C6476"/>
      <c r="D6476" s="66"/>
      <c r="E6476"/>
      <c r="F6476"/>
    </row>
    <row r="6477" spans="1:6" s="148" customFormat="1" ht="11.25" customHeight="1" x14ac:dyDescent="0.3">
      <c r="A6477" s="154"/>
      <c r="B6477" s="10"/>
      <c r="C6477"/>
      <c r="D6477" s="66"/>
      <c r="E6477"/>
      <c r="F6477"/>
    </row>
    <row r="6478" spans="1:6" s="148" customFormat="1" ht="11.25" customHeight="1" x14ac:dyDescent="0.3">
      <c r="A6478" s="154"/>
      <c r="B6478" s="10"/>
      <c r="C6478"/>
      <c r="D6478" s="66"/>
      <c r="E6478"/>
      <c r="F6478"/>
    </row>
    <row r="6479" spans="1:6" s="148" customFormat="1" x14ac:dyDescent="0.3">
      <c r="A6479" s="154"/>
      <c r="B6479" s="10"/>
      <c r="C6479"/>
      <c r="D6479" s="66"/>
      <c r="E6479"/>
      <c r="F6479"/>
    </row>
    <row r="6480" spans="1:6" s="148" customFormat="1" ht="11.25" customHeight="1" x14ac:dyDescent="0.3">
      <c r="A6480" s="154"/>
      <c r="B6480" s="10"/>
      <c r="C6480"/>
      <c r="D6480" s="66"/>
      <c r="E6480"/>
      <c r="F6480"/>
    </row>
    <row r="6481" spans="1:6" s="148" customFormat="1" ht="11.25" customHeight="1" x14ac:dyDescent="0.3">
      <c r="A6481" s="154"/>
      <c r="B6481" s="10"/>
      <c r="C6481"/>
      <c r="D6481" s="66"/>
      <c r="E6481"/>
      <c r="F6481"/>
    </row>
    <row r="6482" spans="1:6" s="148" customFormat="1" ht="11.25" customHeight="1" x14ac:dyDescent="0.3">
      <c r="A6482" s="154"/>
      <c r="B6482" s="10"/>
      <c r="C6482"/>
      <c r="D6482" s="66"/>
      <c r="E6482"/>
      <c r="F6482"/>
    </row>
    <row r="6483" spans="1:6" s="148" customFormat="1" ht="11.25" customHeight="1" x14ac:dyDescent="0.3">
      <c r="A6483" s="154"/>
      <c r="B6483" s="10"/>
      <c r="C6483"/>
      <c r="D6483" s="66"/>
      <c r="E6483"/>
      <c r="F6483"/>
    </row>
    <row r="6484" spans="1:6" s="148" customFormat="1" ht="11.25" customHeight="1" x14ac:dyDescent="0.3">
      <c r="A6484" s="154"/>
      <c r="B6484" s="10"/>
      <c r="C6484"/>
      <c r="D6484" s="66"/>
      <c r="E6484"/>
      <c r="F6484"/>
    </row>
    <row r="6485" spans="1:6" s="148" customFormat="1" ht="11.25" customHeight="1" x14ac:dyDescent="0.3">
      <c r="A6485" s="154"/>
      <c r="B6485" s="10"/>
      <c r="C6485"/>
      <c r="D6485" s="66"/>
      <c r="E6485"/>
      <c r="F6485"/>
    </row>
    <row r="6486" spans="1:6" s="148" customFormat="1" ht="11.25" customHeight="1" x14ac:dyDescent="0.3">
      <c r="A6486" s="154"/>
      <c r="B6486" s="10"/>
      <c r="C6486"/>
      <c r="D6486" s="66"/>
      <c r="E6486"/>
      <c r="F6486"/>
    </row>
    <row r="6487" spans="1:6" s="148" customFormat="1" ht="11.25" customHeight="1" x14ac:dyDescent="0.3">
      <c r="A6487" s="154"/>
      <c r="B6487" s="10"/>
      <c r="C6487"/>
      <c r="D6487" s="66"/>
      <c r="E6487"/>
      <c r="F6487"/>
    </row>
    <row r="6488" spans="1:6" s="148" customFormat="1" ht="11.25" customHeight="1" x14ac:dyDescent="0.3">
      <c r="A6488" s="154"/>
      <c r="B6488" s="10"/>
      <c r="C6488"/>
      <c r="D6488" s="66"/>
      <c r="E6488"/>
      <c r="F6488"/>
    </row>
    <row r="6489" spans="1:6" s="148" customFormat="1" ht="11.25" customHeight="1" x14ac:dyDescent="0.3">
      <c r="A6489" s="154"/>
      <c r="B6489" s="10"/>
      <c r="C6489"/>
      <c r="D6489" s="66"/>
      <c r="E6489"/>
      <c r="F6489"/>
    </row>
    <row r="6490" spans="1:6" s="148" customFormat="1" ht="11.25" customHeight="1" x14ac:dyDescent="0.3">
      <c r="A6490" s="154"/>
      <c r="B6490" s="10"/>
      <c r="C6490"/>
      <c r="D6490" s="66"/>
      <c r="E6490"/>
      <c r="F6490"/>
    </row>
    <row r="6491" spans="1:6" s="148" customFormat="1" ht="11.25" customHeight="1" x14ac:dyDescent="0.3">
      <c r="A6491" s="154"/>
      <c r="B6491" s="10"/>
      <c r="C6491"/>
      <c r="D6491" s="66"/>
      <c r="E6491"/>
      <c r="F6491"/>
    </row>
    <row r="6492" spans="1:6" s="148" customFormat="1" ht="11.25" customHeight="1" x14ac:dyDescent="0.3">
      <c r="A6492" s="154"/>
      <c r="B6492" s="10"/>
      <c r="C6492"/>
      <c r="D6492" s="66"/>
      <c r="E6492"/>
      <c r="F6492"/>
    </row>
    <row r="6493" spans="1:6" s="148" customFormat="1" ht="11.25" customHeight="1" x14ac:dyDescent="0.3">
      <c r="A6493" s="154"/>
      <c r="B6493" s="10"/>
      <c r="C6493"/>
      <c r="D6493" s="66"/>
      <c r="E6493"/>
      <c r="F6493"/>
    </row>
    <row r="6494" spans="1:6" s="148" customFormat="1" ht="11.25" customHeight="1" x14ac:dyDescent="0.3">
      <c r="A6494" s="154"/>
      <c r="B6494" s="10"/>
      <c r="C6494"/>
      <c r="D6494" s="66"/>
      <c r="E6494"/>
      <c r="F6494"/>
    </row>
    <row r="6495" spans="1:6" s="148" customFormat="1" ht="11.25" customHeight="1" x14ac:dyDescent="0.3">
      <c r="A6495" s="154"/>
      <c r="B6495" s="10"/>
      <c r="C6495"/>
      <c r="D6495" s="66"/>
      <c r="E6495"/>
      <c r="F6495"/>
    </row>
    <row r="6496" spans="1:6" s="148" customFormat="1" ht="11.25" customHeight="1" x14ac:dyDescent="0.3">
      <c r="A6496" s="154"/>
      <c r="B6496" s="10"/>
      <c r="C6496"/>
      <c r="D6496" s="66"/>
      <c r="E6496"/>
      <c r="F6496"/>
    </row>
    <row r="6497" spans="1:6" s="148" customFormat="1" ht="11.25" customHeight="1" x14ac:dyDescent="0.3">
      <c r="A6497" s="154"/>
      <c r="B6497" s="10"/>
      <c r="C6497"/>
      <c r="D6497" s="66"/>
      <c r="E6497"/>
      <c r="F6497"/>
    </row>
    <row r="6498" spans="1:6" s="148" customFormat="1" ht="11.25" customHeight="1" x14ac:dyDescent="0.3">
      <c r="A6498" s="154"/>
      <c r="B6498" s="10"/>
      <c r="C6498"/>
      <c r="D6498" s="66"/>
      <c r="E6498"/>
      <c r="F6498"/>
    </row>
    <row r="6499" spans="1:6" s="148" customFormat="1" ht="11.25" customHeight="1" x14ac:dyDescent="0.3">
      <c r="A6499" s="154"/>
      <c r="B6499" s="10"/>
      <c r="C6499"/>
      <c r="D6499" s="66"/>
      <c r="E6499"/>
      <c r="F6499"/>
    </row>
    <row r="6500" spans="1:6" s="148" customFormat="1" ht="11.25" customHeight="1" x14ac:dyDescent="0.3">
      <c r="A6500" s="154"/>
      <c r="B6500" s="10"/>
      <c r="C6500"/>
      <c r="D6500" s="66"/>
      <c r="E6500"/>
      <c r="F6500"/>
    </row>
    <row r="6501" spans="1:6" s="148" customFormat="1" ht="11.25" customHeight="1" x14ac:dyDescent="0.3">
      <c r="A6501" s="154"/>
      <c r="B6501" s="10"/>
      <c r="C6501"/>
      <c r="D6501" s="66"/>
      <c r="E6501"/>
      <c r="F6501"/>
    </row>
    <row r="6502" spans="1:6" s="148" customFormat="1" ht="11.25" customHeight="1" x14ac:dyDescent="0.3">
      <c r="A6502" s="154"/>
      <c r="B6502" s="10"/>
      <c r="C6502"/>
      <c r="D6502" s="66"/>
      <c r="E6502"/>
      <c r="F6502"/>
    </row>
    <row r="6503" spans="1:6" s="148" customFormat="1" ht="11.25" customHeight="1" x14ac:dyDescent="0.3">
      <c r="A6503" s="154"/>
      <c r="B6503" s="10"/>
      <c r="C6503"/>
      <c r="D6503" s="66"/>
      <c r="E6503"/>
      <c r="F6503"/>
    </row>
    <row r="6504" spans="1:6" s="148" customFormat="1" ht="10.5" customHeight="1" x14ac:dyDescent="0.3">
      <c r="A6504" s="154"/>
      <c r="B6504" s="10"/>
      <c r="C6504"/>
      <c r="D6504" s="66"/>
      <c r="E6504"/>
      <c r="F6504"/>
    </row>
    <row r="6505" spans="1:6" s="148" customFormat="1" x14ac:dyDescent="0.3">
      <c r="A6505" s="154"/>
      <c r="B6505" s="10"/>
      <c r="C6505"/>
      <c r="D6505" s="66"/>
      <c r="E6505"/>
      <c r="F6505"/>
    </row>
    <row r="6512" spans="1:6" s="148" customFormat="1" x14ac:dyDescent="0.3">
      <c r="A6512" s="154"/>
      <c r="B6512" s="10"/>
      <c r="C6512"/>
      <c r="D6512" s="66"/>
      <c r="E6512"/>
      <c r="F6512"/>
    </row>
    <row r="6513" spans="1:6" s="148" customFormat="1" x14ac:dyDescent="0.3">
      <c r="A6513" s="154"/>
      <c r="B6513" s="10"/>
      <c r="C6513"/>
      <c r="D6513" s="66"/>
      <c r="E6513"/>
      <c r="F6513"/>
    </row>
    <row r="6514" spans="1:6" s="148" customFormat="1" x14ac:dyDescent="0.3">
      <c r="A6514" s="154"/>
      <c r="B6514" s="10"/>
      <c r="C6514"/>
      <c r="D6514" s="66"/>
      <c r="E6514"/>
      <c r="F6514"/>
    </row>
    <row r="6515" spans="1:6" s="148" customFormat="1" x14ac:dyDescent="0.3">
      <c r="A6515" s="154"/>
      <c r="B6515" s="10"/>
      <c r="C6515"/>
      <c r="D6515" s="66"/>
      <c r="E6515"/>
      <c r="F6515"/>
    </row>
    <row r="6516" spans="1:6" s="148" customFormat="1" ht="29.25" customHeight="1" x14ac:dyDescent="0.3">
      <c r="A6516" s="154"/>
      <c r="B6516" s="10"/>
      <c r="C6516"/>
      <c r="D6516" s="66"/>
      <c r="E6516"/>
      <c r="F6516"/>
    </row>
    <row r="6517" spans="1:6" s="148" customFormat="1" x14ac:dyDescent="0.3">
      <c r="A6517" s="154"/>
      <c r="B6517" s="10"/>
      <c r="C6517"/>
      <c r="D6517" s="66"/>
      <c r="E6517"/>
      <c r="F6517"/>
    </row>
    <row r="6518" spans="1:6" s="148" customFormat="1" ht="12" customHeight="1" x14ac:dyDescent="0.3">
      <c r="A6518" s="154"/>
      <c r="B6518" s="10"/>
      <c r="C6518"/>
      <c r="D6518" s="66"/>
      <c r="E6518"/>
      <c r="F6518"/>
    </row>
    <row r="6519" spans="1:6" s="148" customFormat="1" ht="12" customHeight="1" x14ac:dyDescent="0.3">
      <c r="A6519" s="154"/>
      <c r="B6519" s="10"/>
      <c r="C6519"/>
      <c r="D6519" s="66"/>
      <c r="E6519"/>
      <c r="F6519"/>
    </row>
    <row r="6520" spans="1:6" s="148" customFormat="1" x14ac:dyDescent="0.3">
      <c r="A6520" s="154"/>
      <c r="B6520" s="10"/>
      <c r="C6520"/>
      <c r="D6520" s="66"/>
      <c r="E6520"/>
      <c r="F6520"/>
    </row>
    <row r="6521" spans="1:6" s="148" customFormat="1" x14ac:dyDescent="0.3">
      <c r="A6521" s="154"/>
      <c r="B6521" s="10"/>
      <c r="C6521"/>
      <c r="D6521" s="66"/>
      <c r="E6521"/>
      <c r="F6521"/>
    </row>
    <row r="6522" spans="1:6" s="148" customFormat="1" ht="12.75" customHeight="1" x14ac:dyDescent="0.3">
      <c r="A6522" s="154"/>
      <c r="B6522" s="10"/>
      <c r="C6522"/>
      <c r="D6522" s="66"/>
      <c r="E6522"/>
      <c r="F6522"/>
    </row>
    <row r="6523" spans="1:6" s="148" customFormat="1" x14ac:dyDescent="0.3">
      <c r="A6523" s="154"/>
      <c r="B6523" s="10"/>
      <c r="C6523"/>
      <c r="D6523" s="66"/>
      <c r="E6523"/>
      <c r="F6523"/>
    </row>
    <row r="6524" spans="1:6" s="148" customFormat="1" x14ac:dyDescent="0.3">
      <c r="A6524" s="154"/>
      <c r="B6524" s="10"/>
      <c r="C6524"/>
      <c r="D6524" s="66"/>
      <c r="E6524"/>
      <c r="F6524"/>
    </row>
    <row r="6525" spans="1:6" s="148" customFormat="1" x14ac:dyDescent="0.3">
      <c r="A6525" s="154"/>
      <c r="B6525" s="10"/>
      <c r="C6525"/>
      <c r="D6525" s="66"/>
      <c r="E6525"/>
      <c r="F6525"/>
    </row>
    <row r="6526" spans="1:6" s="148" customFormat="1" x14ac:dyDescent="0.3">
      <c r="A6526" s="154"/>
      <c r="B6526" s="10"/>
      <c r="C6526"/>
      <c r="D6526" s="66"/>
      <c r="E6526"/>
      <c r="F6526"/>
    </row>
    <row r="6527" spans="1:6" s="148" customFormat="1" ht="12.75" customHeight="1" x14ac:dyDescent="0.3">
      <c r="A6527" s="154"/>
      <c r="B6527" s="10"/>
      <c r="C6527"/>
      <c r="D6527" s="66"/>
      <c r="E6527"/>
      <c r="F6527"/>
    </row>
    <row r="6528" spans="1:6" s="148" customFormat="1" ht="14.25" customHeight="1" x14ac:dyDescent="0.3">
      <c r="A6528" s="154"/>
      <c r="B6528" s="10"/>
      <c r="C6528"/>
      <c r="D6528" s="66"/>
      <c r="E6528"/>
      <c r="F6528"/>
    </row>
    <row r="6529" spans="1:6" s="148" customFormat="1" x14ac:dyDescent="0.3">
      <c r="A6529" s="154"/>
      <c r="B6529" s="10"/>
      <c r="C6529"/>
      <c r="D6529" s="66"/>
      <c r="E6529"/>
      <c r="F6529"/>
    </row>
    <row r="6530" spans="1:6" s="148" customFormat="1" x14ac:dyDescent="0.3">
      <c r="A6530" s="154"/>
      <c r="B6530" s="10"/>
      <c r="C6530"/>
      <c r="D6530" s="66"/>
      <c r="E6530"/>
      <c r="F6530"/>
    </row>
    <row r="6531" spans="1:6" s="148" customFormat="1" x14ac:dyDescent="0.3">
      <c r="A6531" s="154"/>
      <c r="B6531" s="10"/>
      <c r="C6531"/>
      <c r="D6531" s="66"/>
      <c r="E6531"/>
      <c r="F6531"/>
    </row>
    <row r="6532" spans="1:6" s="148" customFormat="1" x14ac:dyDescent="0.3">
      <c r="A6532" s="154"/>
      <c r="B6532" s="10"/>
      <c r="C6532"/>
      <c r="D6532" s="66"/>
      <c r="E6532"/>
      <c r="F6532"/>
    </row>
    <row r="6533" spans="1:6" s="148" customFormat="1" x14ac:dyDescent="0.3">
      <c r="A6533" s="154"/>
      <c r="B6533" s="10"/>
      <c r="C6533"/>
      <c r="D6533" s="66"/>
      <c r="E6533"/>
      <c r="F6533"/>
    </row>
    <row r="6534" spans="1:6" s="148" customFormat="1" x14ac:dyDescent="0.3">
      <c r="A6534" s="154"/>
      <c r="B6534" s="10"/>
      <c r="C6534"/>
      <c r="D6534" s="66"/>
      <c r="E6534"/>
      <c r="F6534"/>
    </row>
    <row r="6535" spans="1:6" s="148" customFormat="1" x14ac:dyDescent="0.3">
      <c r="A6535" s="154"/>
      <c r="B6535" s="10"/>
      <c r="C6535"/>
      <c r="D6535" s="66"/>
      <c r="E6535"/>
      <c r="F6535"/>
    </row>
    <row r="6536" spans="1:6" s="148" customFormat="1" x14ac:dyDescent="0.3">
      <c r="A6536" s="154"/>
      <c r="B6536" s="10"/>
      <c r="C6536"/>
      <c r="D6536" s="66"/>
      <c r="E6536"/>
      <c r="F6536"/>
    </row>
    <row r="6537" spans="1:6" s="148" customFormat="1" x14ac:dyDescent="0.3">
      <c r="A6537" s="154"/>
      <c r="B6537" s="10"/>
      <c r="C6537"/>
      <c r="D6537" s="66"/>
      <c r="E6537"/>
      <c r="F6537"/>
    </row>
    <row r="6538" spans="1:6" s="148" customFormat="1" x14ac:dyDescent="0.3">
      <c r="A6538" s="154"/>
      <c r="B6538" s="10"/>
      <c r="C6538"/>
      <c r="D6538" s="66"/>
      <c r="E6538"/>
      <c r="F6538"/>
    </row>
    <row r="6539" spans="1:6" s="148" customFormat="1" x14ac:dyDescent="0.3">
      <c r="A6539" s="154"/>
      <c r="B6539" s="10"/>
      <c r="C6539"/>
      <c r="D6539" s="66"/>
      <c r="E6539"/>
      <c r="F6539"/>
    </row>
    <row r="6540" spans="1:6" s="148" customFormat="1" x14ac:dyDescent="0.3">
      <c r="A6540" s="154"/>
      <c r="B6540" s="10"/>
      <c r="C6540"/>
      <c r="D6540" s="66"/>
      <c r="E6540"/>
      <c r="F6540"/>
    </row>
    <row r="6541" spans="1:6" s="148" customFormat="1" x14ac:dyDescent="0.3">
      <c r="A6541" s="154"/>
      <c r="B6541" s="10"/>
      <c r="C6541"/>
      <c r="D6541" s="66"/>
      <c r="E6541"/>
      <c r="F6541"/>
    </row>
    <row r="6542" spans="1:6" s="148" customFormat="1" x14ac:dyDescent="0.3">
      <c r="A6542" s="154"/>
      <c r="B6542" s="10"/>
      <c r="C6542"/>
      <c r="D6542" s="66"/>
      <c r="E6542"/>
      <c r="F6542"/>
    </row>
    <row r="6543" spans="1:6" s="148" customFormat="1" x14ac:dyDescent="0.3">
      <c r="A6543" s="154"/>
      <c r="B6543" s="10"/>
      <c r="C6543"/>
      <c r="D6543" s="66"/>
      <c r="E6543"/>
      <c r="F6543"/>
    </row>
    <row r="6544" spans="1:6" s="148" customFormat="1" x14ac:dyDescent="0.3">
      <c r="A6544" s="154"/>
      <c r="B6544" s="10"/>
      <c r="C6544"/>
      <c r="D6544" s="66"/>
      <c r="E6544"/>
      <c r="F6544"/>
    </row>
    <row r="6545" spans="1:6" s="148" customFormat="1" x14ac:dyDescent="0.3">
      <c r="A6545" s="154"/>
      <c r="B6545" s="10"/>
      <c r="C6545"/>
      <c r="D6545" s="66"/>
      <c r="E6545"/>
      <c r="F6545"/>
    </row>
    <row r="6546" spans="1:6" s="148" customFormat="1" x14ac:dyDescent="0.3">
      <c r="A6546" s="154"/>
      <c r="B6546" s="10"/>
      <c r="C6546"/>
      <c r="D6546" s="66"/>
      <c r="E6546"/>
      <c r="F6546"/>
    </row>
    <row r="6547" spans="1:6" s="148" customFormat="1" x14ac:dyDescent="0.3">
      <c r="A6547" s="154"/>
      <c r="B6547" s="10"/>
      <c r="C6547"/>
      <c r="D6547" s="66"/>
      <c r="E6547"/>
      <c r="F6547"/>
    </row>
    <row r="6548" spans="1:6" s="148" customFormat="1" x14ac:dyDescent="0.3">
      <c r="A6548" s="154"/>
      <c r="B6548" s="10"/>
      <c r="C6548"/>
      <c r="D6548" s="66"/>
      <c r="E6548"/>
      <c r="F6548"/>
    </row>
    <row r="6549" spans="1:6" s="148" customFormat="1" x14ac:dyDescent="0.3">
      <c r="A6549" s="154"/>
      <c r="B6549" s="10"/>
      <c r="C6549"/>
      <c r="D6549" s="66"/>
      <c r="E6549"/>
      <c r="F6549"/>
    </row>
    <row r="6550" spans="1:6" s="148" customFormat="1" x14ac:dyDescent="0.3">
      <c r="A6550" s="154"/>
      <c r="B6550" s="10"/>
      <c r="C6550"/>
      <c r="D6550" s="66"/>
      <c r="E6550"/>
      <c r="F6550"/>
    </row>
    <row r="6551" spans="1:6" s="148" customFormat="1" x14ac:dyDescent="0.3">
      <c r="A6551" s="154"/>
      <c r="B6551" s="10"/>
      <c r="C6551"/>
      <c r="D6551" s="66"/>
      <c r="E6551"/>
      <c r="F6551"/>
    </row>
    <row r="6552" spans="1:6" s="148" customFormat="1" x14ac:dyDescent="0.3">
      <c r="A6552" s="154"/>
      <c r="B6552" s="10"/>
      <c r="C6552"/>
      <c r="D6552" s="66"/>
      <c r="E6552"/>
      <c r="F6552"/>
    </row>
    <row r="6553" spans="1:6" s="148" customFormat="1" x14ac:dyDescent="0.3">
      <c r="A6553" s="154"/>
      <c r="B6553" s="10"/>
      <c r="C6553"/>
      <c r="D6553" s="66"/>
      <c r="E6553"/>
      <c r="F6553"/>
    </row>
    <row r="6554" spans="1:6" s="148" customFormat="1" x14ac:dyDescent="0.3">
      <c r="A6554" s="154"/>
      <c r="B6554" s="10"/>
      <c r="C6554"/>
      <c r="D6554" s="66"/>
      <c r="E6554"/>
      <c r="F6554"/>
    </row>
    <row r="6555" spans="1:6" s="148" customFormat="1" x14ac:dyDescent="0.3">
      <c r="A6555" s="154"/>
      <c r="B6555" s="10"/>
      <c r="C6555"/>
      <c r="D6555" s="66"/>
      <c r="E6555"/>
      <c r="F6555"/>
    </row>
    <row r="6556" spans="1:6" s="148" customFormat="1" x14ac:dyDescent="0.3">
      <c r="A6556" s="154"/>
      <c r="B6556" s="10"/>
      <c r="C6556"/>
      <c r="D6556" s="66"/>
      <c r="E6556"/>
      <c r="F6556"/>
    </row>
    <row r="6557" spans="1:6" s="148" customFormat="1" x14ac:dyDescent="0.3">
      <c r="A6557" s="154"/>
      <c r="B6557" s="10"/>
      <c r="C6557"/>
      <c r="D6557" s="66"/>
      <c r="E6557"/>
      <c r="F6557"/>
    </row>
    <row r="6558" spans="1:6" s="148" customFormat="1" x14ac:dyDescent="0.3">
      <c r="A6558" s="154"/>
      <c r="B6558" s="10"/>
      <c r="C6558"/>
      <c r="D6558" s="66"/>
      <c r="E6558"/>
      <c r="F6558"/>
    </row>
    <row r="6559" spans="1:6" s="148" customFormat="1" x14ac:dyDescent="0.3">
      <c r="A6559" s="154"/>
      <c r="B6559" s="10"/>
      <c r="C6559"/>
      <c r="D6559" s="66"/>
      <c r="E6559"/>
      <c r="F6559"/>
    </row>
    <row r="6560" spans="1:6" s="148" customFormat="1" x14ac:dyDescent="0.3">
      <c r="A6560" s="154"/>
      <c r="B6560" s="10"/>
      <c r="C6560"/>
      <c r="D6560" s="66"/>
      <c r="E6560"/>
      <c r="F6560"/>
    </row>
    <row r="6561" spans="1:6" s="148" customFormat="1" x14ac:dyDescent="0.3">
      <c r="A6561" s="154"/>
      <c r="B6561" s="10"/>
      <c r="C6561"/>
      <c r="D6561" s="66"/>
      <c r="E6561"/>
      <c r="F6561"/>
    </row>
    <row r="6562" spans="1:6" s="148" customFormat="1" x14ac:dyDescent="0.3">
      <c r="A6562" s="154"/>
      <c r="B6562" s="10"/>
      <c r="C6562"/>
      <c r="D6562" s="66"/>
      <c r="E6562"/>
      <c r="F6562"/>
    </row>
    <row r="6563" spans="1:6" s="148" customFormat="1" x14ac:dyDescent="0.3">
      <c r="A6563" s="154"/>
      <c r="B6563" s="10"/>
      <c r="C6563"/>
      <c r="D6563" s="66"/>
      <c r="E6563"/>
      <c r="F6563"/>
    </row>
    <row r="6564" spans="1:6" s="148" customFormat="1" x14ac:dyDescent="0.3">
      <c r="A6564" s="154"/>
      <c r="B6564" s="10"/>
      <c r="C6564"/>
      <c r="D6564" s="66"/>
      <c r="E6564"/>
      <c r="F6564"/>
    </row>
    <row r="6567" spans="1:6" s="148" customFormat="1" x14ac:dyDescent="0.3">
      <c r="A6567" s="154"/>
      <c r="B6567" s="10"/>
      <c r="C6567"/>
      <c r="D6567" s="66"/>
      <c r="E6567"/>
      <c r="F6567"/>
    </row>
    <row r="6568" spans="1:6" s="148" customFormat="1" x14ac:dyDescent="0.3">
      <c r="A6568" s="154"/>
      <c r="B6568" s="10"/>
      <c r="C6568"/>
      <c r="D6568" s="66"/>
      <c r="E6568"/>
      <c r="F6568"/>
    </row>
    <row r="6569" spans="1:6" s="148" customFormat="1" x14ac:dyDescent="0.3">
      <c r="A6569" s="154"/>
      <c r="B6569" s="10"/>
      <c r="C6569"/>
      <c r="D6569" s="66"/>
      <c r="E6569"/>
      <c r="F6569"/>
    </row>
    <row r="6570" spans="1:6" s="148" customFormat="1" x14ac:dyDescent="0.3">
      <c r="A6570" s="154"/>
      <c r="B6570" s="10"/>
      <c r="C6570"/>
      <c r="D6570" s="66"/>
      <c r="E6570"/>
      <c r="F6570"/>
    </row>
    <row r="6571" spans="1:6" s="148" customFormat="1" ht="29.25" customHeight="1" x14ac:dyDescent="0.3">
      <c r="A6571" s="154"/>
      <c r="B6571" s="10"/>
      <c r="C6571"/>
      <c r="D6571" s="66"/>
      <c r="E6571"/>
      <c r="F6571"/>
    </row>
    <row r="6572" spans="1:6" s="148" customFormat="1" x14ac:dyDescent="0.3">
      <c r="A6572" s="154"/>
      <c r="B6572" s="10"/>
      <c r="C6572"/>
      <c r="D6572" s="66"/>
      <c r="E6572"/>
      <c r="F6572"/>
    </row>
    <row r="6573" spans="1:6" s="148" customFormat="1" ht="12" customHeight="1" x14ac:dyDescent="0.3">
      <c r="A6573" s="154"/>
      <c r="B6573" s="10"/>
      <c r="C6573"/>
      <c r="D6573" s="66"/>
      <c r="E6573"/>
      <c r="F6573"/>
    </row>
    <row r="6574" spans="1:6" s="148" customFormat="1" ht="12" customHeight="1" x14ac:dyDescent="0.3">
      <c r="A6574" s="154"/>
      <c r="B6574" s="10"/>
      <c r="C6574"/>
      <c r="D6574" s="66"/>
      <c r="E6574"/>
      <c r="F6574"/>
    </row>
    <row r="6575" spans="1:6" s="148" customFormat="1" x14ac:dyDescent="0.3">
      <c r="A6575" s="154"/>
      <c r="B6575" s="10"/>
      <c r="C6575"/>
      <c r="D6575" s="66"/>
      <c r="E6575"/>
      <c r="F6575"/>
    </row>
    <row r="6576" spans="1:6" s="148" customFormat="1" x14ac:dyDescent="0.3">
      <c r="A6576" s="154"/>
      <c r="B6576" s="10"/>
      <c r="C6576"/>
      <c r="D6576" s="66"/>
      <c r="E6576"/>
      <c r="F6576"/>
    </row>
    <row r="6577" spans="1:6" s="148" customFormat="1" ht="12.75" customHeight="1" x14ac:dyDescent="0.3">
      <c r="A6577" s="154"/>
      <c r="B6577" s="10"/>
      <c r="C6577"/>
      <c r="D6577" s="66"/>
      <c r="E6577"/>
      <c r="F6577"/>
    </row>
    <row r="6578" spans="1:6" s="148" customFormat="1" x14ac:dyDescent="0.3">
      <c r="A6578" s="154"/>
      <c r="B6578" s="10"/>
      <c r="C6578"/>
      <c r="D6578" s="66"/>
      <c r="E6578"/>
      <c r="F6578"/>
    </row>
    <row r="6579" spans="1:6" s="148" customFormat="1" x14ac:dyDescent="0.3">
      <c r="A6579" s="154"/>
      <c r="B6579" s="10"/>
      <c r="C6579"/>
      <c r="D6579" s="66"/>
      <c r="E6579"/>
      <c r="F6579"/>
    </row>
    <row r="6580" spans="1:6" s="148" customFormat="1" ht="12.75" customHeight="1" x14ac:dyDescent="0.3">
      <c r="A6580" s="154"/>
      <c r="B6580" s="10"/>
      <c r="C6580"/>
      <c r="D6580" s="66"/>
      <c r="E6580"/>
      <c r="F6580"/>
    </row>
    <row r="6581" spans="1:6" s="148" customFormat="1" x14ac:dyDescent="0.3">
      <c r="A6581" s="154"/>
      <c r="B6581" s="10"/>
      <c r="C6581"/>
      <c r="D6581" s="66"/>
      <c r="E6581"/>
      <c r="F6581"/>
    </row>
    <row r="6582" spans="1:6" s="148" customFormat="1" x14ac:dyDescent="0.3">
      <c r="A6582" s="154"/>
      <c r="B6582" s="10"/>
      <c r="C6582"/>
      <c r="D6582" s="66"/>
      <c r="E6582"/>
      <c r="F6582"/>
    </row>
    <row r="6583" spans="1:6" s="148" customFormat="1" ht="12.75" customHeight="1" x14ac:dyDescent="0.3">
      <c r="A6583" s="154"/>
      <c r="B6583" s="10"/>
      <c r="C6583"/>
      <c r="D6583" s="66"/>
      <c r="E6583"/>
      <c r="F6583"/>
    </row>
    <row r="6584" spans="1:6" s="148" customFormat="1" x14ac:dyDescent="0.3">
      <c r="A6584" s="154"/>
      <c r="B6584" s="10"/>
      <c r="C6584"/>
      <c r="D6584" s="66"/>
      <c r="E6584"/>
      <c r="F6584"/>
    </row>
    <row r="6585" spans="1:6" s="148" customFormat="1" x14ac:dyDescent="0.3">
      <c r="A6585" s="154"/>
      <c r="B6585" s="10"/>
      <c r="C6585"/>
      <c r="D6585" s="66"/>
      <c r="E6585"/>
      <c r="F6585"/>
    </row>
    <row r="6586" spans="1:6" s="148" customFormat="1" ht="12.75" customHeight="1" x14ac:dyDescent="0.3">
      <c r="A6586" s="154"/>
      <c r="B6586" s="10"/>
      <c r="C6586"/>
      <c r="D6586" s="66"/>
      <c r="E6586"/>
      <c r="F6586"/>
    </row>
    <row r="6587" spans="1:6" s="148" customFormat="1" x14ac:dyDescent="0.3">
      <c r="A6587" s="154"/>
      <c r="B6587" s="10"/>
      <c r="C6587"/>
      <c r="D6587" s="66"/>
      <c r="E6587"/>
      <c r="F6587"/>
    </row>
    <row r="6588" spans="1:6" s="148" customFormat="1" x14ac:dyDescent="0.3">
      <c r="A6588" s="154"/>
      <c r="B6588" s="10"/>
      <c r="C6588"/>
      <c r="D6588" s="66"/>
      <c r="E6588"/>
      <c r="F6588"/>
    </row>
    <row r="6589" spans="1:6" s="148" customFormat="1" ht="12.75" customHeight="1" x14ac:dyDescent="0.3">
      <c r="A6589" s="154"/>
      <c r="B6589" s="10"/>
      <c r="C6589"/>
      <c r="D6589" s="66"/>
      <c r="E6589"/>
      <c r="F6589"/>
    </row>
    <row r="6590" spans="1:6" s="148" customFormat="1" x14ac:dyDescent="0.3">
      <c r="A6590" s="154"/>
      <c r="B6590" s="10"/>
      <c r="C6590"/>
      <c r="D6590" s="66"/>
      <c r="E6590"/>
      <c r="F6590"/>
    </row>
    <row r="6591" spans="1:6" s="148" customFormat="1" x14ac:dyDescent="0.3">
      <c r="A6591" s="154"/>
      <c r="B6591" s="10"/>
      <c r="C6591"/>
      <c r="D6591" s="66"/>
      <c r="E6591"/>
      <c r="F6591"/>
    </row>
    <row r="6592" spans="1:6" s="148" customFormat="1" ht="12.75" customHeight="1" x14ac:dyDescent="0.3">
      <c r="A6592" s="154"/>
      <c r="B6592" s="10"/>
      <c r="C6592"/>
      <c r="D6592" s="66"/>
      <c r="E6592"/>
      <c r="F6592"/>
    </row>
    <row r="6593" spans="1:6" s="148" customFormat="1" x14ac:dyDescent="0.3">
      <c r="A6593" s="154"/>
      <c r="B6593" s="10"/>
      <c r="C6593"/>
      <c r="D6593" s="66"/>
      <c r="E6593"/>
      <c r="F6593"/>
    </row>
    <row r="6594" spans="1:6" s="148" customFormat="1" x14ac:dyDescent="0.3">
      <c r="A6594" s="154"/>
      <c r="B6594" s="10"/>
      <c r="C6594"/>
      <c r="D6594" s="66"/>
      <c r="E6594"/>
      <c r="F6594"/>
    </row>
    <row r="6595" spans="1:6" s="148" customFormat="1" ht="12.75" customHeight="1" x14ac:dyDescent="0.3">
      <c r="A6595" s="154"/>
      <c r="B6595" s="10"/>
      <c r="C6595"/>
      <c r="D6595" s="66"/>
      <c r="E6595"/>
      <c r="F6595"/>
    </row>
    <row r="6596" spans="1:6" s="148" customFormat="1" x14ac:dyDescent="0.3">
      <c r="A6596" s="154"/>
      <c r="B6596" s="10"/>
      <c r="C6596"/>
      <c r="D6596" s="66"/>
      <c r="E6596"/>
      <c r="F6596"/>
    </row>
    <row r="6597" spans="1:6" s="148" customFormat="1" x14ac:dyDescent="0.3">
      <c r="A6597" s="154"/>
      <c r="B6597" s="10"/>
      <c r="C6597"/>
      <c r="D6597" s="66"/>
      <c r="E6597"/>
      <c r="F6597"/>
    </row>
    <row r="6598" spans="1:6" s="148" customFormat="1" ht="12.75" customHeight="1" x14ac:dyDescent="0.3">
      <c r="A6598" s="154"/>
      <c r="B6598" s="10"/>
      <c r="C6598"/>
      <c r="D6598" s="66"/>
      <c r="E6598"/>
      <c r="F6598"/>
    </row>
    <row r="6599" spans="1:6" s="148" customFormat="1" x14ac:dyDescent="0.3">
      <c r="A6599" s="154"/>
      <c r="B6599" s="10"/>
      <c r="C6599"/>
      <c r="D6599" s="66"/>
      <c r="E6599"/>
      <c r="F6599"/>
    </row>
    <row r="6600" spans="1:6" s="148" customFormat="1" x14ac:dyDescent="0.3">
      <c r="A6600" s="154"/>
      <c r="B6600" s="10"/>
      <c r="C6600"/>
      <c r="D6600" s="66"/>
      <c r="E6600"/>
      <c r="F6600"/>
    </row>
    <row r="6601" spans="1:6" s="148" customFormat="1" x14ac:dyDescent="0.3">
      <c r="A6601" s="154"/>
      <c r="B6601" s="10"/>
      <c r="C6601"/>
      <c r="D6601" s="66"/>
      <c r="E6601"/>
      <c r="F6601"/>
    </row>
    <row r="6602" spans="1:6" s="148" customFormat="1" x14ac:dyDescent="0.3">
      <c r="A6602" s="154"/>
      <c r="B6602" s="10"/>
      <c r="C6602"/>
      <c r="D6602" s="66"/>
      <c r="E6602"/>
      <c r="F6602"/>
    </row>
    <row r="6603" spans="1:6" s="148" customFormat="1" x14ac:dyDescent="0.3">
      <c r="A6603" s="154"/>
      <c r="B6603" s="10"/>
      <c r="C6603"/>
      <c r="D6603" s="66"/>
      <c r="E6603"/>
      <c r="F6603"/>
    </row>
    <row r="6604" spans="1:6" s="148" customFormat="1" x14ac:dyDescent="0.3">
      <c r="A6604" s="154"/>
      <c r="B6604" s="10"/>
      <c r="C6604"/>
      <c r="D6604" s="66"/>
      <c r="E6604"/>
      <c r="F6604"/>
    </row>
    <row r="6605" spans="1:6" s="148" customFormat="1" x14ac:dyDescent="0.3">
      <c r="A6605" s="154"/>
      <c r="B6605" s="10"/>
      <c r="C6605"/>
      <c r="D6605" s="66"/>
      <c r="E6605"/>
      <c r="F6605"/>
    </row>
    <row r="6606" spans="1:6" s="148" customFormat="1" x14ac:dyDescent="0.3">
      <c r="A6606" s="154"/>
      <c r="B6606" s="10"/>
      <c r="C6606"/>
      <c r="D6606" s="66"/>
      <c r="E6606"/>
      <c r="F6606"/>
    </row>
    <row r="6607" spans="1:6" s="148" customFormat="1" x14ac:dyDescent="0.3">
      <c r="A6607" s="154"/>
      <c r="B6607" s="10"/>
      <c r="C6607"/>
      <c r="D6607" s="66"/>
      <c r="E6607"/>
      <c r="F6607"/>
    </row>
    <row r="6608" spans="1:6" s="148" customFormat="1" x14ac:dyDescent="0.3">
      <c r="A6608" s="154"/>
      <c r="B6608" s="10"/>
      <c r="C6608"/>
      <c r="D6608" s="66"/>
      <c r="E6608"/>
      <c r="F6608"/>
    </row>
    <row r="6609" spans="1:6" s="148" customFormat="1" x14ac:dyDescent="0.3">
      <c r="A6609" s="154"/>
      <c r="B6609" s="10"/>
      <c r="C6609"/>
      <c r="D6609" s="66"/>
      <c r="E6609"/>
      <c r="F6609"/>
    </row>
    <row r="6610" spans="1:6" s="148" customFormat="1" x14ac:dyDescent="0.3">
      <c r="A6610" s="154"/>
      <c r="B6610" s="10"/>
      <c r="C6610"/>
      <c r="D6610" s="66"/>
      <c r="E6610"/>
      <c r="F6610"/>
    </row>
    <row r="6611" spans="1:6" s="148" customFormat="1" x14ac:dyDescent="0.3">
      <c r="A6611" s="154"/>
      <c r="B6611" s="10"/>
      <c r="C6611"/>
      <c r="D6611" s="66"/>
      <c r="E6611"/>
      <c r="F6611"/>
    </row>
    <row r="6612" spans="1:6" s="148" customFormat="1" x14ac:dyDescent="0.3">
      <c r="A6612" s="154"/>
      <c r="B6612" s="10"/>
      <c r="C6612"/>
      <c r="D6612" s="66"/>
      <c r="E6612"/>
      <c r="F6612"/>
    </row>
    <row r="6613" spans="1:6" s="148" customFormat="1" x14ac:dyDescent="0.3">
      <c r="A6613" s="154"/>
      <c r="B6613" s="10"/>
      <c r="C6613"/>
      <c r="D6613" s="66"/>
      <c r="E6613"/>
      <c r="F6613"/>
    </row>
    <row r="6614" spans="1:6" s="148" customFormat="1" x14ac:dyDescent="0.3">
      <c r="A6614" s="154"/>
      <c r="B6614" s="10"/>
      <c r="C6614"/>
      <c r="D6614" s="66"/>
      <c r="E6614"/>
      <c r="F6614"/>
    </row>
    <row r="6615" spans="1:6" s="148" customFormat="1" x14ac:dyDescent="0.3">
      <c r="A6615" s="154"/>
      <c r="B6615" s="10"/>
      <c r="C6615"/>
      <c r="D6615" s="66"/>
      <c r="E6615"/>
      <c r="F6615"/>
    </row>
    <row r="6616" spans="1:6" s="148" customFormat="1" x14ac:dyDescent="0.3">
      <c r="A6616" s="154"/>
      <c r="B6616" s="10"/>
      <c r="C6616"/>
      <c r="D6616" s="66"/>
      <c r="E6616"/>
      <c r="F6616"/>
    </row>
    <row r="6617" spans="1:6" s="148" customFormat="1" x14ac:dyDescent="0.3">
      <c r="A6617" s="154"/>
      <c r="B6617" s="10"/>
      <c r="C6617"/>
      <c r="D6617" s="66"/>
      <c r="E6617"/>
      <c r="F6617"/>
    </row>
    <row r="6618" spans="1:6" s="148" customFormat="1" x14ac:dyDescent="0.3">
      <c r="A6618" s="154"/>
      <c r="B6618" s="10"/>
      <c r="C6618"/>
      <c r="D6618" s="66"/>
      <c r="E6618"/>
      <c r="F6618"/>
    </row>
    <row r="6619" spans="1:6" s="148" customFormat="1" x14ac:dyDescent="0.3">
      <c r="A6619" s="154"/>
      <c r="B6619" s="10"/>
      <c r="C6619"/>
      <c r="D6619" s="66"/>
      <c r="E6619"/>
      <c r="F6619"/>
    </row>
    <row r="6620" spans="1:6" s="148" customFormat="1" x14ac:dyDescent="0.3">
      <c r="A6620" s="154"/>
      <c r="B6620" s="10"/>
      <c r="C6620"/>
      <c r="D6620" s="66"/>
      <c r="E6620"/>
      <c r="F6620"/>
    </row>
    <row r="6621" spans="1:6" s="148" customFormat="1" ht="11.25" customHeight="1" x14ac:dyDescent="0.3">
      <c r="A6621" s="154"/>
      <c r="B6621" s="10"/>
      <c r="C6621"/>
      <c r="D6621" s="66"/>
      <c r="E6621"/>
      <c r="F6621"/>
    </row>
    <row r="6622" spans="1:6" s="148" customFormat="1" ht="11.25" customHeight="1" x14ac:dyDescent="0.3">
      <c r="A6622" s="154"/>
      <c r="B6622" s="10"/>
      <c r="C6622"/>
      <c r="D6622" s="66"/>
      <c r="E6622"/>
      <c r="F6622"/>
    </row>
    <row r="6623" spans="1:6" s="148" customFormat="1" ht="11.25" customHeight="1" x14ac:dyDescent="0.3">
      <c r="A6623" s="154"/>
      <c r="B6623" s="10"/>
      <c r="C6623"/>
      <c r="D6623" s="66"/>
      <c r="E6623"/>
      <c r="F6623"/>
    </row>
    <row r="6624" spans="1:6" s="148" customFormat="1" x14ac:dyDescent="0.3">
      <c r="A6624" s="154"/>
      <c r="B6624" s="10"/>
      <c r="C6624"/>
      <c r="D6624" s="66"/>
      <c r="E6624"/>
      <c r="F6624"/>
    </row>
    <row r="6625" spans="1:6" s="148" customFormat="1" x14ac:dyDescent="0.3">
      <c r="A6625" s="154"/>
      <c r="B6625" s="10"/>
      <c r="C6625"/>
      <c r="D6625" s="66"/>
      <c r="E6625"/>
      <c r="F6625"/>
    </row>
    <row r="6626" spans="1:6" s="148" customFormat="1" x14ac:dyDescent="0.3">
      <c r="A6626" s="154"/>
      <c r="B6626" s="10"/>
      <c r="C6626"/>
      <c r="D6626" s="66"/>
      <c r="E6626"/>
      <c r="F6626"/>
    </row>
    <row r="6627" spans="1:6" s="148" customFormat="1" x14ac:dyDescent="0.3">
      <c r="A6627" s="154"/>
      <c r="B6627" s="10"/>
      <c r="C6627"/>
      <c r="D6627" s="66"/>
      <c r="E6627"/>
      <c r="F6627"/>
    </row>
    <row r="6632" spans="1:6" s="148" customFormat="1" x14ac:dyDescent="0.3">
      <c r="A6632" s="154"/>
      <c r="B6632" s="10"/>
      <c r="C6632"/>
      <c r="D6632" s="66"/>
      <c r="E6632"/>
      <c r="F6632"/>
    </row>
    <row r="6633" spans="1:6" s="148" customFormat="1" x14ac:dyDescent="0.3">
      <c r="A6633" s="154"/>
      <c r="B6633" s="10"/>
      <c r="C6633"/>
      <c r="D6633" s="66"/>
      <c r="E6633"/>
      <c r="F6633"/>
    </row>
    <row r="6634" spans="1:6" s="148" customFormat="1" x14ac:dyDescent="0.3">
      <c r="A6634" s="154"/>
      <c r="B6634" s="10"/>
      <c r="C6634"/>
      <c r="D6634" s="66"/>
      <c r="E6634"/>
      <c r="F6634"/>
    </row>
    <row r="6635" spans="1:6" s="148" customFormat="1" ht="29.25" customHeight="1" x14ac:dyDescent="0.3">
      <c r="A6635" s="154"/>
      <c r="B6635" s="10"/>
      <c r="C6635"/>
      <c r="D6635" s="66"/>
      <c r="E6635"/>
      <c r="F6635"/>
    </row>
    <row r="6636" spans="1:6" s="148" customFormat="1" x14ac:dyDescent="0.3">
      <c r="A6636" s="154"/>
      <c r="B6636" s="10"/>
      <c r="C6636"/>
      <c r="D6636" s="66"/>
      <c r="E6636"/>
      <c r="F6636"/>
    </row>
    <row r="6637" spans="1:6" s="148" customFormat="1" ht="12" customHeight="1" x14ac:dyDescent="0.3">
      <c r="A6637" s="154"/>
      <c r="B6637" s="10"/>
      <c r="C6637"/>
      <c r="D6637" s="66"/>
      <c r="E6637"/>
      <c r="F6637"/>
    </row>
    <row r="6638" spans="1:6" s="148" customFormat="1" ht="12" customHeight="1" x14ac:dyDescent="0.3">
      <c r="A6638" s="154"/>
      <c r="B6638" s="10"/>
      <c r="C6638"/>
      <c r="D6638" s="66"/>
      <c r="E6638"/>
      <c r="F6638"/>
    </row>
    <row r="6639" spans="1:6" s="148" customFormat="1" x14ac:dyDescent="0.3">
      <c r="A6639" s="154"/>
      <c r="B6639" s="10"/>
      <c r="C6639"/>
      <c r="D6639" s="66"/>
      <c r="E6639"/>
      <c r="F6639"/>
    </row>
    <row r="6640" spans="1:6" s="148" customFormat="1" x14ac:dyDescent="0.3">
      <c r="A6640" s="154"/>
      <c r="B6640" s="10"/>
      <c r="C6640"/>
      <c r="D6640" s="66"/>
      <c r="E6640"/>
      <c r="F6640"/>
    </row>
    <row r="6641" spans="1:6" s="148" customFormat="1" x14ac:dyDescent="0.3">
      <c r="A6641" s="154"/>
      <c r="B6641" s="10"/>
      <c r="C6641"/>
      <c r="D6641" s="66"/>
      <c r="E6641"/>
      <c r="F6641"/>
    </row>
    <row r="6642" spans="1:6" s="148" customFormat="1" x14ac:dyDescent="0.3">
      <c r="A6642" s="154"/>
      <c r="B6642" s="10"/>
      <c r="C6642"/>
      <c r="D6642" s="66"/>
      <c r="E6642"/>
      <c r="F6642"/>
    </row>
    <row r="6643" spans="1:6" s="148" customFormat="1" x14ac:dyDescent="0.3">
      <c r="A6643" s="154"/>
      <c r="B6643" s="10"/>
      <c r="C6643"/>
      <c r="D6643" s="66"/>
      <c r="E6643"/>
      <c r="F6643"/>
    </row>
    <row r="6647" spans="1:6" s="148" customFormat="1" x14ac:dyDescent="0.3">
      <c r="A6647" s="154"/>
      <c r="B6647" s="10"/>
      <c r="C6647"/>
      <c r="D6647" s="66"/>
      <c r="E6647"/>
      <c r="F6647"/>
    </row>
    <row r="6648" spans="1:6" s="148" customFormat="1" x14ac:dyDescent="0.3">
      <c r="A6648" s="154"/>
      <c r="B6648" s="10"/>
      <c r="C6648"/>
      <c r="D6648" s="66"/>
      <c r="E6648"/>
      <c r="F6648"/>
    </row>
    <row r="6649" spans="1:6" s="148" customFormat="1" x14ac:dyDescent="0.3">
      <c r="A6649" s="154"/>
      <c r="B6649" s="10"/>
      <c r="C6649"/>
      <c r="D6649" s="66"/>
      <c r="E6649"/>
      <c r="F6649"/>
    </row>
    <row r="6650" spans="1:6" s="148" customFormat="1" x14ac:dyDescent="0.3">
      <c r="A6650" s="154"/>
      <c r="B6650" s="10"/>
      <c r="C6650"/>
      <c r="D6650" s="66"/>
      <c r="E6650"/>
      <c r="F6650"/>
    </row>
    <row r="6651" spans="1:6" s="148" customFormat="1" ht="29.25" customHeight="1" x14ac:dyDescent="0.3">
      <c r="A6651" s="154"/>
      <c r="B6651" s="10"/>
      <c r="C6651"/>
      <c r="D6651" s="66"/>
      <c r="E6651"/>
      <c r="F6651"/>
    </row>
    <row r="6652" spans="1:6" s="148" customFormat="1" x14ac:dyDescent="0.3">
      <c r="A6652" s="154"/>
      <c r="B6652" s="10"/>
      <c r="C6652"/>
      <c r="D6652" s="66"/>
      <c r="E6652"/>
      <c r="F6652"/>
    </row>
    <row r="6653" spans="1:6" s="148" customFormat="1" ht="12" customHeight="1" x14ac:dyDescent="0.3">
      <c r="A6653" s="154"/>
      <c r="B6653" s="10"/>
      <c r="C6653"/>
      <c r="D6653" s="66"/>
      <c r="E6653"/>
      <c r="F6653"/>
    </row>
    <row r="6654" spans="1:6" s="148" customFormat="1" ht="12" customHeight="1" x14ac:dyDescent="0.3">
      <c r="A6654" s="154"/>
      <c r="B6654" s="10"/>
      <c r="C6654"/>
      <c r="D6654" s="66"/>
      <c r="E6654"/>
      <c r="F6654"/>
    </row>
    <row r="6655" spans="1:6" s="148" customFormat="1" ht="12.75" customHeight="1" x14ac:dyDescent="0.3">
      <c r="A6655" s="154"/>
      <c r="B6655" s="10"/>
      <c r="C6655"/>
      <c r="D6655" s="66"/>
      <c r="E6655"/>
      <c r="F6655"/>
    </row>
    <row r="6656" spans="1:6" s="148" customFormat="1" x14ac:dyDescent="0.3">
      <c r="A6656" s="154"/>
      <c r="B6656" s="10"/>
      <c r="C6656"/>
      <c r="D6656" s="66"/>
      <c r="E6656"/>
      <c r="F6656"/>
    </row>
    <row r="6657" spans="1:6" s="148" customFormat="1" x14ac:dyDescent="0.3">
      <c r="A6657" s="154"/>
      <c r="B6657" s="10"/>
      <c r="C6657"/>
      <c r="D6657" s="66"/>
      <c r="E6657"/>
      <c r="F6657"/>
    </row>
    <row r="6658" spans="1:6" s="148" customFormat="1" ht="12.75" customHeight="1" x14ac:dyDescent="0.3">
      <c r="A6658" s="154"/>
      <c r="B6658" s="10"/>
      <c r="C6658"/>
      <c r="D6658" s="66"/>
      <c r="E6658"/>
      <c r="F6658"/>
    </row>
    <row r="6659" spans="1:6" s="148" customFormat="1" x14ac:dyDescent="0.3">
      <c r="A6659" s="154"/>
      <c r="B6659" s="10"/>
      <c r="C6659"/>
      <c r="D6659" s="66"/>
      <c r="E6659"/>
      <c r="F6659"/>
    </row>
    <row r="6660" spans="1:6" s="148" customFormat="1" x14ac:dyDescent="0.3">
      <c r="A6660" s="154"/>
      <c r="B6660" s="10"/>
      <c r="C6660"/>
      <c r="D6660" s="66"/>
      <c r="E6660"/>
      <c r="F6660"/>
    </row>
    <row r="6661" spans="1:6" s="148" customFormat="1" ht="12.75" customHeight="1" x14ac:dyDescent="0.3">
      <c r="A6661" s="154"/>
      <c r="B6661" s="10"/>
      <c r="C6661"/>
      <c r="D6661" s="66"/>
      <c r="E6661"/>
      <c r="F6661"/>
    </row>
    <row r="6662" spans="1:6" s="148" customFormat="1" x14ac:dyDescent="0.3">
      <c r="A6662" s="154"/>
      <c r="B6662" s="10"/>
      <c r="C6662"/>
      <c r="D6662" s="66"/>
      <c r="E6662"/>
      <c r="F6662"/>
    </row>
    <row r="6663" spans="1:6" s="148" customFormat="1" x14ac:dyDescent="0.3">
      <c r="A6663" s="154"/>
      <c r="B6663" s="10"/>
      <c r="C6663"/>
      <c r="D6663" s="66"/>
      <c r="E6663"/>
      <c r="F6663"/>
    </row>
    <row r="6664" spans="1:6" s="148" customFormat="1" x14ac:dyDescent="0.3">
      <c r="A6664" s="154"/>
      <c r="B6664" s="10"/>
      <c r="C6664"/>
      <c r="D6664" s="66"/>
      <c r="E6664"/>
      <c r="F6664"/>
    </row>
    <row r="6665" spans="1:6" s="148" customFormat="1" x14ac:dyDescent="0.3">
      <c r="A6665" s="154"/>
      <c r="B6665" s="10"/>
      <c r="C6665"/>
      <c r="D6665" s="66"/>
      <c r="E6665"/>
      <c r="F6665"/>
    </row>
    <row r="6666" spans="1:6" s="148" customFormat="1" x14ac:dyDescent="0.3">
      <c r="A6666" s="154"/>
      <c r="B6666" s="10"/>
      <c r="C6666"/>
      <c r="D6666" s="66"/>
      <c r="E6666"/>
      <c r="F6666"/>
    </row>
    <row r="6667" spans="1:6" s="148" customFormat="1" x14ac:dyDescent="0.3">
      <c r="A6667" s="154"/>
      <c r="B6667" s="10"/>
      <c r="C6667"/>
      <c r="D6667" s="66"/>
      <c r="E6667"/>
      <c r="F6667"/>
    </row>
    <row r="6668" spans="1:6" s="148" customFormat="1" x14ac:dyDescent="0.3">
      <c r="A6668" s="154"/>
      <c r="B6668" s="10"/>
      <c r="C6668"/>
      <c r="D6668" s="66"/>
      <c r="E6668"/>
      <c r="F6668"/>
    </row>
    <row r="6669" spans="1:6" s="148" customFormat="1" x14ac:dyDescent="0.3">
      <c r="A6669" s="154"/>
      <c r="B6669" s="10"/>
      <c r="C6669"/>
      <c r="D6669" s="66"/>
      <c r="E6669"/>
      <c r="F6669"/>
    </row>
    <row r="6670" spans="1:6" s="148" customFormat="1" x14ac:dyDescent="0.3">
      <c r="A6670" s="154"/>
      <c r="B6670" s="10"/>
      <c r="C6670"/>
      <c r="D6670" s="66"/>
      <c r="E6670"/>
      <c r="F6670"/>
    </row>
    <row r="6671" spans="1:6" s="148" customFormat="1" x14ac:dyDescent="0.3">
      <c r="A6671" s="154"/>
      <c r="B6671" s="10"/>
      <c r="C6671"/>
      <c r="D6671" s="66"/>
      <c r="E6671"/>
      <c r="F6671"/>
    </row>
    <row r="6672" spans="1:6" s="148" customFormat="1" x14ac:dyDescent="0.3">
      <c r="A6672" s="154"/>
      <c r="B6672" s="10"/>
      <c r="C6672"/>
      <c r="D6672" s="66"/>
      <c r="E6672"/>
      <c r="F6672"/>
    </row>
    <row r="6673" spans="1:6" s="148" customFormat="1" x14ac:dyDescent="0.3">
      <c r="A6673" s="154"/>
      <c r="B6673" s="10"/>
      <c r="C6673"/>
      <c r="D6673" s="66"/>
      <c r="E6673"/>
      <c r="F6673"/>
    </row>
    <row r="6674" spans="1:6" s="148" customFormat="1" x14ac:dyDescent="0.3">
      <c r="A6674" s="154"/>
      <c r="B6674" s="10"/>
      <c r="C6674"/>
      <c r="D6674" s="66"/>
      <c r="E6674"/>
      <c r="F6674"/>
    </row>
    <row r="6675" spans="1:6" s="148" customFormat="1" x14ac:dyDescent="0.3">
      <c r="A6675" s="154"/>
      <c r="B6675" s="10"/>
      <c r="C6675"/>
      <c r="D6675" s="66"/>
      <c r="E6675"/>
      <c r="F6675"/>
    </row>
    <row r="6676" spans="1:6" s="148" customFormat="1" x14ac:dyDescent="0.3">
      <c r="A6676" s="154"/>
      <c r="B6676" s="10"/>
      <c r="C6676"/>
      <c r="D6676" s="66"/>
      <c r="E6676"/>
      <c r="F6676"/>
    </row>
    <row r="6677" spans="1:6" s="148" customFormat="1" x14ac:dyDescent="0.3">
      <c r="A6677" s="154"/>
      <c r="B6677" s="10"/>
      <c r="C6677"/>
      <c r="D6677" s="66"/>
      <c r="E6677"/>
      <c r="F6677"/>
    </row>
    <row r="6678" spans="1:6" s="148" customFormat="1" x14ac:dyDescent="0.3">
      <c r="A6678" s="154"/>
      <c r="B6678" s="10"/>
      <c r="C6678"/>
      <c r="D6678" s="66"/>
      <c r="E6678"/>
      <c r="F6678"/>
    </row>
    <row r="6679" spans="1:6" s="148" customFormat="1" x14ac:dyDescent="0.3">
      <c r="A6679" s="154"/>
      <c r="B6679" s="10"/>
      <c r="C6679"/>
      <c r="D6679" s="66"/>
      <c r="E6679"/>
      <c r="F6679"/>
    </row>
    <row r="6680" spans="1:6" s="148" customFormat="1" x14ac:dyDescent="0.3">
      <c r="A6680" s="154"/>
      <c r="B6680" s="10"/>
      <c r="C6680"/>
      <c r="D6680" s="66"/>
      <c r="E6680"/>
      <c r="F6680"/>
    </row>
    <row r="6681" spans="1:6" s="148" customFormat="1" x14ac:dyDescent="0.3">
      <c r="A6681" s="154"/>
      <c r="B6681" s="10"/>
      <c r="C6681"/>
      <c r="D6681" s="66"/>
      <c r="E6681"/>
      <c r="F6681"/>
    </row>
    <row r="6682" spans="1:6" s="148" customFormat="1" x14ac:dyDescent="0.3">
      <c r="A6682" s="154"/>
      <c r="B6682" s="10"/>
      <c r="C6682"/>
      <c r="D6682" s="66"/>
      <c r="E6682"/>
      <c r="F6682"/>
    </row>
    <row r="6683" spans="1:6" s="148" customFormat="1" x14ac:dyDescent="0.3">
      <c r="A6683" s="154"/>
      <c r="B6683" s="10"/>
      <c r="C6683"/>
      <c r="D6683" s="66"/>
      <c r="E6683"/>
      <c r="F6683"/>
    </row>
    <row r="6684" spans="1:6" s="148" customFormat="1" x14ac:dyDescent="0.3">
      <c r="A6684" s="154"/>
      <c r="B6684" s="10"/>
      <c r="C6684"/>
      <c r="D6684" s="66"/>
      <c r="E6684"/>
      <c r="F6684"/>
    </row>
    <row r="6685" spans="1:6" s="148" customFormat="1" x14ac:dyDescent="0.3">
      <c r="A6685" s="154"/>
      <c r="B6685" s="10"/>
      <c r="C6685"/>
      <c r="D6685" s="66"/>
      <c r="E6685"/>
      <c r="F6685"/>
    </row>
    <row r="6686" spans="1:6" s="148" customFormat="1" x14ac:dyDescent="0.3">
      <c r="A6686" s="154"/>
      <c r="B6686" s="10"/>
      <c r="C6686"/>
      <c r="D6686" s="66"/>
      <c r="E6686"/>
      <c r="F6686"/>
    </row>
    <row r="6687" spans="1:6" s="148" customFormat="1" x14ac:dyDescent="0.3">
      <c r="A6687" s="154"/>
      <c r="B6687" s="10"/>
      <c r="C6687"/>
      <c r="D6687" s="66"/>
      <c r="E6687"/>
      <c r="F6687"/>
    </row>
    <row r="6688" spans="1:6" s="148" customFormat="1" x14ac:dyDescent="0.3">
      <c r="A6688" s="154"/>
      <c r="B6688" s="10"/>
      <c r="C6688"/>
      <c r="D6688" s="66"/>
      <c r="E6688"/>
      <c r="F6688"/>
    </row>
    <row r="6689" spans="1:6" s="148" customFormat="1" x14ac:dyDescent="0.3">
      <c r="A6689" s="154"/>
      <c r="B6689" s="10"/>
      <c r="C6689"/>
      <c r="D6689" s="66"/>
      <c r="E6689"/>
      <c r="F6689"/>
    </row>
    <row r="6690" spans="1:6" s="148" customFormat="1" x14ac:dyDescent="0.3">
      <c r="A6690" s="154"/>
      <c r="B6690" s="10"/>
      <c r="C6690"/>
      <c r="D6690" s="66"/>
      <c r="E6690"/>
      <c r="F6690"/>
    </row>
    <row r="6691" spans="1:6" s="148" customFormat="1" x14ac:dyDescent="0.3">
      <c r="A6691" s="154"/>
      <c r="B6691" s="10"/>
      <c r="C6691"/>
      <c r="D6691" s="66"/>
      <c r="E6691"/>
      <c r="F6691"/>
    </row>
    <row r="6692" spans="1:6" s="148" customFormat="1" x14ac:dyDescent="0.3">
      <c r="A6692" s="154"/>
      <c r="B6692" s="10"/>
      <c r="C6692"/>
      <c r="D6692" s="66"/>
      <c r="E6692"/>
      <c r="F6692"/>
    </row>
    <row r="6693" spans="1:6" s="148" customFormat="1" x14ac:dyDescent="0.3">
      <c r="A6693" s="154"/>
      <c r="B6693" s="10"/>
      <c r="C6693"/>
      <c r="D6693" s="66"/>
      <c r="E6693"/>
      <c r="F6693"/>
    </row>
    <row r="6694" spans="1:6" s="148" customFormat="1" x14ac:dyDescent="0.3">
      <c r="A6694" s="154"/>
      <c r="B6694" s="10"/>
      <c r="C6694"/>
      <c r="D6694" s="66"/>
      <c r="E6694"/>
      <c r="F6694"/>
    </row>
    <row r="6695" spans="1:6" s="148" customFormat="1" x14ac:dyDescent="0.3">
      <c r="A6695" s="154"/>
      <c r="B6695" s="10"/>
      <c r="C6695"/>
      <c r="D6695" s="66"/>
      <c r="E6695"/>
      <c r="F6695"/>
    </row>
    <row r="6698" spans="1:6" s="148" customFormat="1" x14ac:dyDescent="0.3">
      <c r="A6698" s="154"/>
      <c r="B6698" s="10"/>
      <c r="C6698"/>
      <c r="D6698" s="66"/>
      <c r="E6698"/>
      <c r="F6698"/>
    </row>
    <row r="6699" spans="1:6" s="148" customFormat="1" x14ac:dyDescent="0.3">
      <c r="A6699" s="154"/>
      <c r="B6699" s="10"/>
      <c r="C6699"/>
      <c r="D6699" s="66"/>
      <c r="E6699"/>
      <c r="F6699"/>
    </row>
    <row r="6700" spans="1:6" s="148" customFormat="1" x14ac:dyDescent="0.3">
      <c r="A6700" s="154"/>
      <c r="B6700" s="10"/>
      <c r="C6700"/>
      <c r="D6700" s="66"/>
      <c r="E6700"/>
      <c r="F6700"/>
    </row>
    <row r="6701" spans="1:6" s="148" customFormat="1" x14ac:dyDescent="0.3">
      <c r="A6701" s="154"/>
      <c r="B6701" s="10"/>
      <c r="C6701"/>
      <c r="D6701" s="66"/>
      <c r="E6701"/>
      <c r="F6701"/>
    </row>
    <row r="6702" spans="1:6" s="148" customFormat="1" ht="29.25" customHeight="1" x14ac:dyDescent="0.3">
      <c r="A6702" s="154"/>
      <c r="B6702" s="10"/>
      <c r="C6702"/>
      <c r="D6702" s="66"/>
      <c r="E6702"/>
      <c r="F6702"/>
    </row>
    <row r="6703" spans="1:6" s="148" customFormat="1" x14ac:dyDescent="0.3">
      <c r="A6703" s="154"/>
      <c r="B6703" s="10"/>
      <c r="C6703"/>
      <c r="D6703" s="66"/>
      <c r="E6703"/>
      <c r="F6703"/>
    </row>
    <row r="6704" spans="1:6" s="148" customFormat="1" ht="12" customHeight="1" x14ac:dyDescent="0.3">
      <c r="A6704" s="154"/>
      <c r="B6704" s="10"/>
      <c r="C6704"/>
      <c r="D6704" s="66"/>
      <c r="E6704"/>
      <c r="F6704"/>
    </row>
    <row r="6705" spans="1:6" s="148" customFormat="1" ht="12" customHeight="1" x14ac:dyDescent="0.3">
      <c r="A6705" s="154"/>
      <c r="B6705" s="10"/>
      <c r="C6705"/>
      <c r="D6705" s="66"/>
      <c r="E6705"/>
      <c r="F6705"/>
    </row>
    <row r="6706" spans="1:6" s="148" customFormat="1" x14ac:dyDescent="0.3">
      <c r="A6706" s="154"/>
      <c r="B6706" s="10"/>
      <c r="C6706"/>
      <c r="D6706" s="66"/>
      <c r="E6706"/>
      <c r="F6706"/>
    </row>
    <row r="6707" spans="1:6" s="148" customFormat="1" x14ac:dyDescent="0.3">
      <c r="A6707" s="154"/>
      <c r="B6707" s="10"/>
      <c r="C6707"/>
      <c r="D6707" s="66"/>
      <c r="E6707"/>
      <c r="F6707"/>
    </row>
    <row r="6708" spans="1:6" s="148" customFormat="1" x14ac:dyDescent="0.3">
      <c r="A6708" s="154"/>
      <c r="B6708" s="10"/>
      <c r="C6708"/>
      <c r="D6708" s="66"/>
      <c r="E6708"/>
      <c r="F6708"/>
    </row>
    <row r="6709" spans="1:6" s="148" customFormat="1" x14ac:dyDescent="0.3">
      <c r="A6709" s="154"/>
      <c r="B6709" s="10"/>
      <c r="C6709"/>
      <c r="D6709" s="66"/>
      <c r="E6709"/>
      <c r="F6709"/>
    </row>
    <row r="6710" spans="1:6" s="148" customFormat="1" x14ac:dyDescent="0.3">
      <c r="A6710" s="154"/>
      <c r="B6710" s="10"/>
      <c r="C6710"/>
      <c r="D6710" s="66"/>
      <c r="E6710"/>
      <c r="F6710"/>
    </row>
    <row r="6717" spans="1:6" s="148" customFormat="1" x14ac:dyDescent="0.3">
      <c r="A6717" s="154"/>
      <c r="B6717" s="10"/>
      <c r="C6717"/>
      <c r="D6717" s="66"/>
      <c r="E6717"/>
      <c r="F6717"/>
    </row>
    <row r="6718" spans="1:6" s="148" customFormat="1" x14ac:dyDescent="0.3">
      <c r="A6718" s="154"/>
      <c r="B6718" s="10"/>
      <c r="C6718"/>
      <c r="D6718" s="66"/>
      <c r="E6718"/>
      <c r="F6718"/>
    </row>
    <row r="6719" spans="1:6" s="148" customFormat="1" x14ac:dyDescent="0.3">
      <c r="A6719" s="154"/>
      <c r="B6719" s="10"/>
      <c r="C6719"/>
      <c r="D6719" s="66"/>
      <c r="E6719"/>
      <c r="F6719"/>
    </row>
    <row r="6720" spans="1:6" s="148" customFormat="1" x14ac:dyDescent="0.3">
      <c r="A6720" s="154"/>
      <c r="B6720" s="10"/>
      <c r="C6720"/>
      <c r="D6720" s="66"/>
      <c r="E6720"/>
      <c r="F6720"/>
    </row>
    <row r="6721" spans="1:6" s="148" customFormat="1" ht="29.25" customHeight="1" x14ac:dyDescent="0.3">
      <c r="A6721" s="154"/>
      <c r="B6721" s="10"/>
      <c r="C6721"/>
      <c r="D6721" s="66"/>
      <c r="E6721"/>
      <c r="F6721"/>
    </row>
    <row r="6722" spans="1:6" s="148" customFormat="1" x14ac:dyDescent="0.3">
      <c r="A6722" s="154"/>
      <c r="B6722" s="10"/>
      <c r="C6722"/>
      <c r="D6722" s="66"/>
      <c r="E6722"/>
      <c r="F6722"/>
    </row>
    <row r="6723" spans="1:6" s="148" customFormat="1" ht="12" customHeight="1" x14ac:dyDescent="0.3">
      <c r="A6723" s="154"/>
      <c r="B6723" s="10"/>
      <c r="C6723"/>
      <c r="D6723" s="66"/>
      <c r="E6723"/>
      <c r="F6723"/>
    </row>
    <row r="6724" spans="1:6" s="148" customFormat="1" ht="12" customHeight="1" x14ac:dyDescent="0.3">
      <c r="A6724" s="154"/>
      <c r="B6724" s="10"/>
      <c r="C6724"/>
      <c r="D6724" s="66"/>
      <c r="E6724"/>
      <c r="F6724"/>
    </row>
    <row r="6725" spans="1:6" s="148" customFormat="1" ht="12.75" customHeight="1" x14ac:dyDescent="0.3">
      <c r="A6725" s="154"/>
      <c r="B6725" s="10"/>
      <c r="C6725"/>
      <c r="D6725" s="66"/>
      <c r="E6725"/>
      <c r="F6725"/>
    </row>
    <row r="6726" spans="1:6" s="148" customFormat="1" x14ac:dyDescent="0.3">
      <c r="A6726" s="154"/>
      <c r="B6726" s="10"/>
      <c r="C6726"/>
      <c r="D6726" s="66"/>
      <c r="E6726"/>
      <c r="F6726"/>
    </row>
    <row r="6727" spans="1:6" s="148" customFormat="1" x14ac:dyDescent="0.3">
      <c r="A6727" s="154"/>
      <c r="B6727" s="10"/>
      <c r="C6727"/>
      <c r="D6727" s="66"/>
      <c r="E6727"/>
      <c r="F6727"/>
    </row>
    <row r="6728" spans="1:6" s="148" customFormat="1" ht="12.75" customHeight="1" x14ac:dyDescent="0.3">
      <c r="A6728" s="154"/>
      <c r="B6728" s="10"/>
      <c r="C6728"/>
      <c r="D6728" s="66"/>
      <c r="E6728"/>
      <c r="F6728"/>
    </row>
    <row r="6729" spans="1:6" s="148" customFormat="1" x14ac:dyDescent="0.3">
      <c r="A6729" s="154"/>
      <c r="B6729" s="10"/>
      <c r="C6729"/>
      <c r="D6729" s="66"/>
      <c r="E6729"/>
      <c r="F6729"/>
    </row>
    <row r="6730" spans="1:6" s="148" customFormat="1" x14ac:dyDescent="0.3">
      <c r="A6730" s="154"/>
      <c r="B6730" s="10"/>
      <c r="C6730"/>
      <c r="D6730" s="66"/>
      <c r="E6730"/>
      <c r="F6730"/>
    </row>
    <row r="6731" spans="1:6" s="148" customFormat="1" ht="12.75" customHeight="1" x14ac:dyDescent="0.3">
      <c r="A6731" s="154"/>
      <c r="B6731" s="10"/>
      <c r="C6731"/>
      <c r="D6731" s="66"/>
      <c r="E6731"/>
      <c r="F6731"/>
    </row>
    <row r="6732" spans="1:6" s="148" customFormat="1" x14ac:dyDescent="0.3">
      <c r="A6732" s="154"/>
      <c r="B6732" s="10"/>
      <c r="C6732"/>
      <c r="D6732" s="66"/>
      <c r="E6732"/>
      <c r="F6732"/>
    </row>
    <row r="6733" spans="1:6" s="148" customFormat="1" x14ac:dyDescent="0.3">
      <c r="A6733" s="154"/>
      <c r="B6733" s="10"/>
      <c r="C6733"/>
      <c r="D6733" s="66"/>
      <c r="E6733"/>
      <c r="F6733"/>
    </row>
    <row r="6734" spans="1:6" s="148" customFormat="1" x14ac:dyDescent="0.3">
      <c r="A6734" s="154"/>
      <c r="B6734" s="10"/>
      <c r="C6734"/>
      <c r="D6734" s="66"/>
      <c r="E6734"/>
      <c r="F6734"/>
    </row>
    <row r="6735" spans="1:6" s="148" customFormat="1" x14ac:dyDescent="0.3">
      <c r="A6735" s="154"/>
      <c r="B6735" s="10"/>
      <c r="C6735"/>
      <c r="D6735" s="66"/>
      <c r="E6735"/>
      <c r="F6735"/>
    </row>
    <row r="6736" spans="1:6" s="148" customFormat="1" x14ac:dyDescent="0.3">
      <c r="A6736" s="154"/>
      <c r="B6736" s="10"/>
      <c r="C6736"/>
      <c r="D6736" s="66"/>
      <c r="E6736"/>
      <c r="F6736"/>
    </row>
    <row r="6737" spans="1:6" s="148" customFormat="1" x14ac:dyDescent="0.3">
      <c r="A6737" s="154"/>
      <c r="B6737" s="10"/>
      <c r="C6737"/>
      <c r="D6737" s="66"/>
      <c r="E6737"/>
      <c r="F6737"/>
    </row>
    <row r="6738" spans="1:6" s="148" customFormat="1" x14ac:dyDescent="0.3">
      <c r="A6738" s="154"/>
      <c r="B6738" s="10"/>
      <c r="C6738"/>
      <c r="D6738" s="66"/>
      <c r="E6738"/>
      <c r="F6738"/>
    </row>
    <row r="6739" spans="1:6" s="148" customFormat="1" x14ac:dyDescent="0.3">
      <c r="A6739" s="154"/>
      <c r="B6739" s="10"/>
      <c r="C6739"/>
      <c r="D6739" s="66"/>
      <c r="E6739"/>
      <c r="F6739"/>
    </row>
    <row r="6740" spans="1:6" s="148" customFormat="1" x14ac:dyDescent="0.3">
      <c r="A6740" s="154"/>
      <c r="B6740" s="10"/>
      <c r="C6740"/>
      <c r="D6740" s="66"/>
      <c r="E6740"/>
      <c r="F6740"/>
    </row>
    <row r="6741" spans="1:6" s="148" customFormat="1" x14ac:dyDescent="0.3">
      <c r="A6741" s="154"/>
      <c r="B6741" s="10"/>
      <c r="C6741"/>
      <c r="D6741" s="66"/>
      <c r="E6741"/>
      <c r="F6741"/>
    </row>
    <row r="6742" spans="1:6" s="148" customFormat="1" x14ac:dyDescent="0.3">
      <c r="A6742" s="154"/>
      <c r="B6742" s="10"/>
      <c r="C6742"/>
      <c r="D6742" s="66"/>
      <c r="E6742"/>
      <c r="F6742"/>
    </row>
    <row r="6743" spans="1:6" s="148" customFormat="1" x14ac:dyDescent="0.3">
      <c r="A6743" s="154"/>
      <c r="B6743" s="10"/>
      <c r="C6743"/>
      <c r="D6743" s="66"/>
      <c r="E6743"/>
      <c r="F6743"/>
    </row>
    <row r="6744" spans="1:6" s="148" customFormat="1" ht="16.5" customHeight="1" x14ac:dyDescent="0.3">
      <c r="A6744" s="154"/>
      <c r="B6744" s="10"/>
      <c r="C6744"/>
      <c r="D6744" s="66"/>
      <c r="E6744"/>
      <c r="F6744"/>
    </row>
    <row r="6745" spans="1:6" s="148" customFormat="1" x14ac:dyDescent="0.3">
      <c r="A6745" s="154"/>
      <c r="B6745" s="10"/>
      <c r="C6745"/>
      <c r="D6745" s="66"/>
      <c r="E6745"/>
      <c r="F6745"/>
    </row>
    <row r="6746" spans="1:6" s="148" customFormat="1" x14ac:dyDescent="0.3">
      <c r="A6746" s="154"/>
      <c r="B6746" s="10"/>
      <c r="C6746"/>
      <c r="D6746" s="66"/>
      <c r="E6746"/>
      <c r="F6746"/>
    </row>
    <row r="6747" spans="1:6" s="148" customFormat="1" x14ac:dyDescent="0.3">
      <c r="A6747" s="154"/>
      <c r="B6747" s="10"/>
      <c r="C6747"/>
      <c r="D6747" s="66"/>
      <c r="E6747"/>
      <c r="F6747"/>
    </row>
    <row r="6748" spans="1:6" s="148" customFormat="1" x14ac:dyDescent="0.3">
      <c r="A6748" s="154"/>
      <c r="B6748" s="10"/>
      <c r="C6748"/>
      <c r="D6748" s="66"/>
      <c r="E6748"/>
      <c r="F6748"/>
    </row>
    <row r="6749" spans="1:6" s="148" customFormat="1" x14ac:dyDescent="0.3">
      <c r="A6749" s="154"/>
      <c r="B6749" s="10"/>
      <c r="C6749"/>
      <c r="D6749" s="66"/>
      <c r="E6749"/>
      <c r="F6749"/>
    </row>
    <row r="6750" spans="1:6" s="148" customFormat="1" x14ac:dyDescent="0.3">
      <c r="A6750" s="154"/>
      <c r="B6750" s="10"/>
      <c r="C6750"/>
      <c r="D6750" s="66"/>
      <c r="E6750"/>
      <c r="F6750"/>
    </row>
    <row r="6751" spans="1:6" s="148" customFormat="1" x14ac:dyDescent="0.3">
      <c r="A6751" s="154"/>
      <c r="B6751" s="10"/>
      <c r="C6751"/>
      <c r="D6751" s="66"/>
      <c r="E6751"/>
      <c r="F6751"/>
    </row>
    <row r="6752" spans="1:6" s="148" customFormat="1" x14ac:dyDescent="0.3">
      <c r="A6752" s="154"/>
      <c r="B6752" s="10"/>
      <c r="C6752"/>
      <c r="D6752" s="66"/>
      <c r="E6752"/>
      <c r="F6752"/>
    </row>
    <row r="6753" spans="1:6" s="148" customFormat="1" x14ac:dyDescent="0.3">
      <c r="A6753" s="154"/>
      <c r="B6753" s="10"/>
      <c r="C6753"/>
      <c r="D6753" s="66"/>
      <c r="E6753"/>
      <c r="F6753"/>
    </row>
    <row r="6754" spans="1:6" s="148" customFormat="1" x14ac:dyDescent="0.3">
      <c r="A6754" s="154"/>
      <c r="B6754" s="10"/>
      <c r="C6754"/>
      <c r="D6754" s="66"/>
      <c r="E6754"/>
      <c r="F6754"/>
    </row>
    <row r="6755" spans="1:6" s="148" customFormat="1" x14ac:dyDescent="0.3">
      <c r="A6755" s="154"/>
      <c r="B6755" s="10"/>
      <c r="C6755"/>
      <c r="D6755" s="66"/>
      <c r="E6755"/>
      <c r="F6755"/>
    </row>
    <row r="6756" spans="1:6" s="148" customFormat="1" x14ac:dyDescent="0.3">
      <c r="A6756" s="154"/>
      <c r="B6756" s="10"/>
      <c r="C6756"/>
      <c r="D6756" s="66"/>
      <c r="E6756"/>
      <c r="F6756"/>
    </row>
    <row r="6757" spans="1:6" s="148" customFormat="1" x14ac:dyDescent="0.3">
      <c r="A6757" s="154"/>
      <c r="B6757" s="10"/>
      <c r="C6757"/>
      <c r="D6757" s="66"/>
      <c r="E6757"/>
      <c r="F6757"/>
    </row>
    <row r="6758" spans="1:6" s="148" customFormat="1" x14ac:dyDescent="0.3">
      <c r="A6758" s="154"/>
      <c r="B6758" s="10"/>
      <c r="C6758"/>
      <c r="D6758" s="66"/>
      <c r="E6758"/>
      <c r="F6758"/>
    </row>
    <row r="6759" spans="1:6" s="148" customFormat="1" x14ac:dyDescent="0.3">
      <c r="A6759" s="154"/>
      <c r="B6759" s="10"/>
      <c r="C6759"/>
      <c r="D6759" s="66"/>
      <c r="E6759"/>
      <c r="F6759"/>
    </row>
    <row r="6761" spans="1:6" s="148" customFormat="1" x14ac:dyDescent="0.3">
      <c r="A6761" s="154"/>
      <c r="B6761" s="10"/>
      <c r="C6761"/>
      <c r="D6761" s="66"/>
      <c r="E6761"/>
      <c r="F6761"/>
    </row>
    <row r="6762" spans="1:6" s="148" customFormat="1" x14ac:dyDescent="0.3">
      <c r="A6762" s="154"/>
      <c r="B6762" s="10"/>
      <c r="C6762"/>
      <c r="D6762" s="66"/>
      <c r="E6762"/>
      <c r="F6762"/>
    </row>
    <row r="6763" spans="1:6" s="148" customFormat="1" x14ac:dyDescent="0.3">
      <c r="A6763" s="154"/>
      <c r="B6763" s="10"/>
      <c r="C6763"/>
      <c r="D6763" s="66"/>
      <c r="E6763"/>
      <c r="F6763"/>
    </row>
    <row r="6764" spans="1:6" s="148" customFormat="1" ht="29.25" customHeight="1" x14ac:dyDescent="0.3">
      <c r="A6764" s="154"/>
      <c r="B6764" s="10"/>
      <c r="C6764"/>
      <c r="D6764" s="66"/>
      <c r="E6764"/>
      <c r="F6764"/>
    </row>
    <row r="6765" spans="1:6" s="148" customFormat="1" x14ac:dyDescent="0.3">
      <c r="A6765" s="154"/>
      <c r="B6765" s="10"/>
      <c r="C6765"/>
      <c r="D6765" s="66"/>
      <c r="E6765"/>
      <c r="F6765"/>
    </row>
    <row r="6766" spans="1:6" s="148" customFormat="1" ht="12" customHeight="1" x14ac:dyDescent="0.3">
      <c r="A6766" s="154"/>
      <c r="B6766" s="10"/>
      <c r="C6766"/>
      <c r="D6766" s="66"/>
      <c r="E6766"/>
      <c r="F6766"/>
    </row>
    <row r="6767" spans="1:6" s="148" customFormat="1" ht="12" customHeight="1" x14ac:dyDescent="0.3">
      <c r="A6767" s="154"/>
      <c r="B6767" s="10"/>
      <c r="C6767"/>
      <c r="D6767" s="66"/>
      <c r="E6767"/>
      <c r="F6767"/>
    </row>
    <row r="6768" spans="1:6" s="148" customFormat="1" x14ac:dyDescent="0.3">
      <c r="A6768" s="154"/>
      <c r="B6768" s="10"/>
      <c r="C6768"/>
      <c r="D6768" s="66"/>
      <c r="E6768"/>
      <c r="F6768"/>
    </row>
    <row r="6769" spans="1:6" s="148" customFormat="1" x14ac:dyDescent="0.3">
      <c r="A6769" s="154"/>
      <c r="B6769" s="10"/>
      <c r="C6769"/>
      <c r="D6769" s="66"/>
      <c r="E6769"/>
      <c r="F6769"/>
    </row>
    <row r="6770" spans="1:6" s="148" customFormat="1" x14ac:dyDescent="0.3">
      <c r="A6770" s="154"/>
      <c r="B6770" s="10"/>
      <c r="C6770"/>
      <c r="D6770" s="66"/>
      <c r="E6770"/>
      <c r="F6770"/>
    </row>
    <row r="6771" spans="1:6" s="148" customFormat="1" x14ac:dyDescent="0.3">
      <c r="A6771" s="154"/>
      <c r="B6771" s="10"/>
      <c r="C6771"/>
      <c r="D6771" s="66"/>
      <c r="E6771"/>
      <c r="F6771"/>
    </row>
    <row r="6772" spans="1:6" s="148" customFormat="1" x14ac:dyDescent="0.3">
      <c r="A6772" s="154"/>
      <c r="B6772" s="10"/>
      <c r="C6772"/>
      <c r="D6772" s="66"/>
      <c r="E6772"/>
      <c r="F6772"/>
    </row>
    <row r="6773" spans="1:6" s="148" customFormat="1" x14ac:dyDescent="0.3">
      <c r="A6773" s="154"/>
      <c r="B6773" s="10"/>
      <c r="C6773"/>
      <c r="D6773" s="66"/>
      <c r="E6773"/>
      <c r="F6773"/>
    </row>
    <row r="6777" spans="1:6" s="148" customFormat="1" x14ac:dyDescent="0.3">
      <c r="A6777" s="154"/>
      <c r="B6777" s="10"/>
      <c r="C6777"/>
      <c r="D6777" s="66"/>
      <c r="E6777"/>
      <c r="F6777"/>
    </row>
    <row r="6778" spans="1:6" s="148" customFormat="1" x14ac:dyDescent="0.3">
      <c r="A6778" s="154"/>
      <c r="B6778" s="10"/>
      <c r="C6778"/>
      <c r="D6778" s="66"/>
      <c r="E6778"/>
      <c r="F6778"/>
    </row>
    <row r="6779" spans="1:6" s="148" customFormat="1" x14ac:dyDescent="0.3">
      <c r="A6779" s="154"/>
      <c r="B6779" s="10"/>
      <c r="C6779"/>
      <c r="D6779" s="66"/>
      <c r="E6779"/>
      <c r="F6779"/>
    </row>
    <row r="6780" spans="1:6" s="148" customFormat="1" x14ac:dyDescent="0.3">
      <c r="A6780" s="154"/>
      <c r="B6780" s="10"/>
      <c r="C6780"/>
      <c r="D6780" s="66"/>
      <c r="E6780"/>
      <c r="F6780"/>
    </row>
    <row r="6781" spans="1:6" s="148" customFormat="1" ht="29.25" customHeight="1" x14ac:dyDescent="0.3">
      <c r="A6781" s="154"/>
      <c r="B6781" s="10"/>
      <c r="C6781"/>
      <c r="D6781" s="66"/>
      <c r="E6781"/>
      <c r="F6781"/>
    </row>
    <row r="6782" spans="1:6" s="148" customFormat="1" x14ac:dyDescent="0.3">
      <c r="A6782" s="154"/>
      <c r="B6782" s="10"/>
      <c r="C6782"/>
      <c r="D6782" s="66"/>
      <c r="E6782"/>
      <c r="F6782"/>
    </row>
    <row r="6783" spans="1:6" s="148" customFormat="1" ht="12" customHeight="1" x14ac:dyDescent="0.3">
      <c r="A6783" s="154"/>
      <c r="B6783" s="10"/>
      <c r="C6783"/>
      <c r="D6783" s="66"/>
      <c r="E6783"/>
      <c r="F6783"/>
    </row>
    <row r="6784" spans="1:6" s="148" customFormat="1" ht="12" customHeight="1" x14ac:dyDescent="0.3">
      <c r="A6784" s="154"/>
      <c r="B6784" s="10"/>
      <c r="C6784"/>
      <c r="D6784" s="66"/>
      <c r="E6784"/>
      <c r="F6784"/>
    </row>
    <row r="6785" spans="1:6" s="148" customFormat="1" x14ac:dyDescent="0.3">
      <c r="A6785" s="154"/>
      <c r="B6785" s="10"/>
      <c r="C6785"/>
      <c r="D6785" s="66"/>
      <c r="E6785"/>
      <c r="F6785"/>
    </row>
    <row r="6786" spans="1:6" s="148" customFormat="1" x14ac:dyDescent="0.3">
      <c r="A6786" s="154"/>
      <c r="B6786" s="10"/>
      <c r="C6786"/>
      <c r="D6786" s="66"/>
      <c r="E6786"/>
      <c r="F6786"/>
    </row>
    <row r="6787" spans="1:6" s="148" customFormat="1" x14ac:dyDescent="0.3">
      <c r="A6787" s="154"/>
      <c r="B6787" s="10"/>
      <c r="C6787"/>
      <c r="D6787" s="66"/>
      <c r="E6787"/>
      <c r="F6787"/>
    </row>
    <row r="6788" spans="1:6" s="148" customFormat="1" x14ac:dyDescent="0.3">
      <c r="A6788" s="154"/>
      <c r="B6788" s="10"/>
      <c r="C6788"/>
      <c r="D6788" s="66"/>
      <c r="E6788"/>
      <c r="F6788"/>
    </row>
    <row r="6789" spans="1:6" s="148" customFormat="1" x14ac:dyDescent="0.3">
      <c r="A6789" s="154"/>
      <c r="B6789" s="10"/>
      <c r="C6789"/>
      <c r="D6789" s="66"/>
      <c r="E6789"/>
      <c r="F6789"/>
    </row>
    <row r="6793" spans="1:6" s="148" customFormat="1" x14ac:dyDescent="0.3">
      <c r="A6793" s="154"/>
      <c r="B6793" s="10"/>
      <c r="C6793"/>
      <c r="D6793" s="66"/>
      <c r="E6793"/>
      <c r="F6793"/>
    </row>
    <row r="6794" spans="1:6" s="148" customFormat="1" x14ac:dyDescent="0.3">
      <c r="A6794" s="154"/>
      <c r="B6794" s="10"/>
      <c r="C6794"/>
      <c r="D6794" s="66"/>
      <c r="E6794"/>
      <c r="F6794"/>
    </row>
    <row r="6795" spans="1:6" s="148" customFormat="1" x14ac:dyDescent="0.3">
      <c r="A6795" s="154"/>
      <c r="B6795" s="10"/>
      <c r="C6795"/>
      <c r="D6795" s="66"/>
      <c r="E6795"/>
      <c r="F6795"/>
    </row>
    <row r="6796" spans="1:6" s="148" customFormat="1" ht="29.25" customHeight="1" x14ac:dyDescent="0.3">
      <c r="A6796" s="154"/>
      <c r="B6796" s="10"/>
      <c r="C6796"/>
      <c r="D6796" s="66"/>
      <c r="E6796"/>
      <c r="F6796"/>
    </row>
    <row r="6797" spans="1:6" s="148" customFormat="1" x14ac:dyDescent="0.3">
      <c r="A6797" s="154"/>
      <c r="B6797" s="10"/>
      <c r="C6797"/>
      <c r="D6797" s="66"/>
      <c r="E6797"/>
      <c r="F6797"/>
    </row>
    <row r="6798" spans="1:6" s="148" customFormat="1" ht="12" customHeight="1" x14ac:dyDescent="0.3">
      <c r="A6798" s="154"/>
      <c r="B6798" s="10"/>
      <c r="C6798"/>
      <c r="D6798" s="66"/>
      <c r="E6798"/>
      <c r="F6798"/>
    </row>
    <row r="6799" spans="1:6" s="148" customFormat="1" ht="12" customHeight="1" x14ac:dyDescent="0.3">
      <c r="A6799" s="154"/>
      <c r="B6799" s="10"/>
      <c r="C6799"/>
      <c r="D6799" s="66"/>
      <c r="E6799"/>
      <c r="F6799"/>
    </row>
    <row r="6800" spans="1:6" s="148" customFormat="1" ht="26.25" customHeight="1" x14ac:dyDescent="0.3">
      <c r="A6800" s="154"/>
      <c r="B6800" s="10"/>
      <c r="C6800"/>
      <c r="D6800" s="66"/>
      <c r="E6800"/>
      <c r="F6800"/>
    </row>
    <row r="6801" spans="1:6" s="148" customFormat="1" x14ac:dyDescent="0.3">
      <c r="A6801" s="154"/>
      <c r="B6801" s="10"/>
      <c r="C6801"/>
      <c r="D6801" s="66"/>
      <c r="E6801"/>
      <c r="F6801"/>
    </row>
    <row r="6802" spans="1:6" s="148" customFormat="1" x14ac:dyDescent="0.3">
      <c r="A6802" s="154"/>
      <c r="B6802" s="10"/>
      <c r="C6802"/>
      <c r="D6802" s="66"/>
      <c r="E6802"/>
      <c r="F6802"/>
    </row>
    <row r="6803" spans="1:6" s="148" customFormat="1" x14ac:dyDescent="0.3">
      <c r="A6803" s="154"/>
      <c r="B6803" s="10"/>
      <c r="C6803"/>
      <c r="D6803" s="66"/>
      <c r="E6803"/>
      <c r="F6803"/>
    </row>
    <row r="6804" spans="1:6" s="148" customFormat="1" x14ac:dyDescent="0.3">
      <c r="A6804" s="154"/>
      <c r="B6804" s="10"/>
      <c r="C6804"/>
      <c r="D6804" s="66"/>
      <c r="E6804"/>
      <c r="F6804"/>
    </row>
    <row r="6805" spans="1:6" s="148" customFormat="1" x14ac:dyDescent="0.3">
      <c r="A6805" s="154"/>
      <c r="B6805" s="10"/>
      <c r="C6805"/>
      <c r="D6805" s="66"/>
      <c r="E6805"/>
      <c r="F6805"/>
    </row>
    <row r="6806" spans="1:6" s="148" customFormat="1" x14ac:dyDescent="0.3">
      <c r="A6806" s="154"/>
      <c r="B6806" s="10"/>
      <c r="C6806"/>
      <c r="D6806" s="66"/>
      <c r="E6806"/>
      <c r="F6806"/>
    </row>
    <row r="6807" spans="1:6" s="148" customFormat="1" ht="12.75" customHeight="1" x14ac:dyDescent="0.3">
      <c r="A6807" s="154"/>
      <c r="B6807" s="10"/>
      <c r="C6807"/>
      <c r="D6807" s="66"/>
      <c r="E6807"/>
      <c r="F6807"/>
    </row>
    <row r="6808" spans="1:6" s="148" customFormat="1" x14ac:dyDescent="0.3">
      <c r="A6808" s="154"/>
      <c r="B6808" s="10"/>
      <c r="C6808"/>
      <c r="D6808" s="66"/>
      <c r="E6808"/>
      <c r="F6808"/>
    </row>
    <row r="6809" spans="1:6" s="148" customFormat="1" x14ac:dyDescent="0.3">
      <c r="A6809" s="154"/>
      <c r="B6809" s="10"/>
      <c r="C6809"/>
      <c r="D6809" s="66"/>
      <c r="E6809"/>
      <c r="F6809"/>
    </row>
    <row r="6810" spans="1:6" s="148" customFormat="1" x14ac:dyDescent="0.3">
      <c r="A6810" s="154"/>
      <c r="B6810" s="10"/>
      <c r="C6810"/>
      <c r="D6810" s="66"/>
      <c r="E6810"/>
      <c r="F6810"/>
    </row>
    <row r="6811" spans="1:6" s="148" customFormat="1" ht="12.75" customHeight="1" x14ac:dyDescent="0.3">
      <c r="A6811" s="154"/>
      <c r="B6811" s="10"/>
      <c r="C6811"/>
      <c r="D6811" s="66"/>
      <c r="E6811"/>
      <c r="F6811"/>
    </row>
    <row r="6812" spans="1:6" s="148" customFormat="1" x14ac:dyDescent="0.3">
      <c r="A6812" s="154"/>
      <c r="B6812" s="10"/>
      <c r="C6812"/>
      <c r="D6812" s="66"/>
      <c r="E6812"/>
      <c r="F6812"/>
    </row>
    <row r="6813" spans="1:6" s="148" customFormat="1" x14ac:dyDescent="0.3">
      <c r="A6813" s="154"/>
      <c r="B6813" s="10"/>
      <c r="C6813"/>
      <c r="D6813" s="66"/>
      <c r="E6813"/>
      <c r="F6813"/>
    </row>
    <row r="6814" spans="1:6" s="148" customFormat="1" x14ac:dyDescent="0.3">
      <c r="A6814" s="154"/>
      <c r="B6814" s="10"/>
      <c r="C6814"/>
      <c r="D6814" s="66"/>
      <c r="E6814"/>
      <c r="F6814"/>
    </row>
    <row r="6815" spans="1:6" s="148" customFormat="1" x14ac:dyDescent="0.3">
      <c r="A6815" s="154"/>
      <c r="B6815" s="10"/>
      <c r="C6815"/>
      <c r="D6815" s="66"/>
      <c r="E6815"/>
      <c r="F6815"/>
    </row>
    <row r="6816" spans="1:6" s="148" customFormat="1" x14ac:dyDescent="0.3">
      <c r="A6816" s="154"/>
      <c r="B6816" s="10"/>
      <c r="C6816"/>
      <c r="D6816" s="66"/>
      <c r="E6816"/>
      <c r="F6816"/>
    </row>
    <row r="6817" spans="1:6" s="148" customFormat="1" x14ac:dyDescent="0.3">
      <c r="A6817" s="154"/>
      <c r="B6817" s="10"/>
      <c r="C6817"/>
      <c r="D6817" s="66"/>
      <c r="E6817"/>
      <c r="F6817"/>
    </row>
    <row r="6818" spans="1:6" s="148" customFormat="1" x14ac:dyDescent="0.3">
      <c r="A6818" s="154"/>
      <c r="B6818" s="10"/>
      <c r="C6818"/>
      <c r="D6818" s="66"/>
      <c r="E6818"/>
      <c r="F6818"/>
    </row>
    <row r="6819" spans="1:6" s="148" customFormat="1" x14ac:dyDescent="0.3">
      <c r="A6819" s="154"/>
      <c r="B6819" s="10"/>
      <c r="C6819"/>
      <c r="D6819" s="66"/>
      <c r="E6819"/>
      <c r="F6819"/>
    </row>
    <row r="6820" spans="1:6" s="148" customFormat="1" x14ac:dyDescent="0.3">
      <c r="A6820" s="154"/>
      <c r="B6820" s="10"/>
      <c r="C6820"/>
      <c r="D6820" s="66"/>
      <c r="E6820"/>
      <c r="F6820"/>
    </row>
    <row r="6821" spans="1:6" s="148" customFormat="1" x14ac:dyDescent="0.3">
      <c r="A6821" s="154"/>
      <c r="B6821" s="10"/>
      <c r="C6821"/>
      <c r="D6821" s="66"/>
      <c r="E6821"/>
      <c r="F6821"/>
    </row>
    <row r="6822" spans="1:6" s="148" customFormat="1" x14ac:dyDescent="0.3">
      <c r="A6822" s="154"/>
      <c r="B6822" s="10"/>
      <c r="C6822"/>
      <c r="D6822" s="66"/>
      <c r="E6822"/>
      <c r="F6822"/>
    </row>
    <row r="6823" spans="1:6" s="148" customFormat="1" x14ac:dyDescent="0.3">
      <c r="A6823" s="154"/>
      <c r="B6823" s="10"/>
      <c r="C6823"/>
      <c r="D6823" s="66"/>
      <c r="E6823"/>
      <c r="F6823"/>
    </row>
    <row r="6824" spans="1:6" s="148" customFormat="1" x14ac:dyDescent="0.3">
      <c r="A6824" s="154"/>
      <c r="B6824" s="10"/>
      <c r="C6824"/>
      <c r="D6824" s="66"/>
      <c r="E6824"/>
      <c r="F6824"/>
    </row>
    <row r="6825" spans="1:6" s="148" customFormat="1" x14ac:dyDescent="0.3">
      <c r="A6825" s="154"/>
      <c r="B6825" s="10"/>
      <c r="C6825"/>
      <c r="D6825" s="66"/>
      <c r="E6825"/>
      <c r="F6825"/>
    </row>
    <row r="6826" spans="1:6" s="148" customFormat="1" x14ac:dyDescent="0.3">
      <c r="A6826" s="154"/>
      <c r="B6826" s="10"/>
      <c r="C6826"/>
      <c r="D6826" s="66"/>
      <c r="E6826"/>
      <c r="F6826"/>
    </row>
    <row r="6827" spans="1:6" s="148" customFormat="1" x14ac:dyDescent="0.3">
      <c r="A6827" s="154"/>
      <c r="B6827" s="10"/>
      <c r="C6827"/>
      <c r="D6827" s="66"/>
      <c r="E6827"/>
      <c r="F6827"/>
    </row>
    <row r="6828" spans="1:6" s="148" customFormat="1" x14ac:dyDescent="0.3">
      <c r="A6828" s="154"/>
      <c r="B6828" s="10"/>
      <c r="C6828"/>
      <c r="D6828" s="66"/>
      <c r="E6828"/>
      <c r="F6828"/>
    </row>
    <row r="6829" spans="1:6" s="148" customFormat="1" x14ac:dyDescent="0.3">
      <c r="A6829" s="154"/>
      <c r="B6829" s="10"/>
      <c r="C6829"/>
      <c r="D6829" s="66"/>
      <c r="E6829"/>
      <c r="F6829"/>
    </row>
    <row r="6830" spans="1:6" s="148" customFormat="1" x14ac:dyDescent="0.3">
      <c r="A6830" s="154"/>
      <c r="B6830" s="10"/>
      <c r="C6830"/>
      <c r="D6830" s="66"/>
      <c r="E6830"/>
      <c r="F6830"/>
    </row>
    <row r="6831" spans="1:6" s="148" customFormat="1" x14ac:dyDescent="0.3">
      <c r="A6831" s="154"/>
      <c r="B6831" s="10"/>
      <c r="C6831"/>
      <c r="D6831" s="66"/>
      <c r="E6831"/>
      <c r="F6831"/>
    </row>
    <row r="6832" spans="1:6" s="148" customFormat="1" x14ac:dyDescent="0.3">
      <c r="A6832" s="154"/>
      <c r="B6832" s="10"/>
      <c r="C6832"/>
      <c r="D6832" s="66"/>
      <c r="E6832"/>
      <c r="F6832"/>
    </row>
    <row r="6833" spans="1:6" s="148" customFormat="1" x14ac:dyDescent="0.3">
      <c r="A6833" s="154"/>
      <c r="B6833" s="10"/>
      <c r="C6833"/>
      <c r="D6833" s="66"/>
      <c r="E6833"/>
      <c r="F6833"/>
    </row>
    <row r="6834" spans="1:6" s="148" customFormat="1" x14ac:dyDescent="0.3">
      <c r="A6834" s="154"/>
      <c r="B6834" s="10"/>
      <c r="C6834"/>
      <c r="D6834" s="66"/>
      <c r="E6834"/>
      <c r="F6834"/>
    </row>
    <row r="6835" spans="1:6" s="148" customFormat="1" x14ac:dyDescent="0.3">
      <c r="A6835" s="154"/>
      <c r="B6835" s="10"/>
      <c r="C6835"/>
      <c r="D6835" s="66"/>
      <c r="E6835"/>
      <c r="F6835"/>
    </row>
    <row r="6836" spans="1:6" s="148" customFormat="1" x14ac:dyDescent="0.3">
      <c r="A6836" s="154"/>
      <c r="B6836" s="10"/>
      <c r="C6836"/>
      <c r="D6836" s="66"/>
      <c r="E6836"/>
      <c r="F6836"/>
    </row>
    <row r="6837" spans="1:6" s="148" customFormat="1" x14ac:dyDescent="0.3">
      <c r="A6837" s="154"/>
      <c r="B6837" s="10"/>
      <c r="C6837"/>
      <c r="D6837" s="66"/>
      <c r="E6837"/>
      <c r="F6837"/>
    </row>
    <row r="6838" spans="1:6" s="148" customFormat="1" x14ac:dyDescent="0.3">
      <c r="A6838" s="154"/>
      <c r="B6838" s="10"/>
      <c r="C6838"/>
      <c r="D6838" s="66"/>
      <c r="E6838"/>
      <c r="F6838"/>
    </row>
    <row r="6839" spans="1:6" s="148" customFormat="1" x14ac:dyDescent="0.3">
      <c r="A6839" s="154"/>
      <c r="B6839" s="10"/>
      <c r="C6839"/>
      <c r="D6839" s="66"/>
      <c r="E6839"/>
      <c r="F6839"/>
    </row>
    <row r="6840" spans="1:6" s="148" customFormat="1" x14ac:dyDescent="0.3">
      <c r="A6840" s="154"/>
      <c r="B6840" s="10"/>
      <c r="C6840"/>
      <c r="D6840" s="66"/>
      <c r="E6840"/>
      <c r="F6840"/>
    </row>
    <row r="6841" spans="1:6" s="148" customFormat="1" x14ac:dyDescent="0.3">
      <c r="A6841" s="154"/>
      <c r="B6841" s="10"/>
      <c r="C6841"/>
      <c r="D6841" s="66"/>
      <c r="E6841"/>
      <c r="F6841"/>
    </row>
    <row r="6842" spans="1:6" s="148" customFormat="1" x14ac:dyDescent="0.3">
      <c r="A6842" s="154"/>
      <c r="B6842" s="10"/>
      <c r="C6842"/>
      <c r="D6842" s="66"/>
      <c r="E6842"/>
      <c r="F6842"/>
    </row>
    <row r="6843" spans="1:6" s="148" customFormat="1" x14ac:dyDescent="0.3">
      <c r="A6843" s="154"/>
      <c r="B6843" s="10"/>
      <c r="C6843"/>
      <c r="D6843" s="66"/>
      <c r="E6843"/>
      <c r="F6843"/>
    </row>
    <row r="6844" spans="1:6" s="148" customFormat="1" x14ac:dyDescent="0.3">
      <c r="A6844" s="154"/>
      <c r="B6844" s="10"/>
      <c r="C6844"/>
      <c r="D6844" s="66"/>
      <c r="E6844"/>
      <c r="F6844"/>
    </row>
    <row r="6845" spans="1:6" s="148" customFormat="1" x14ac:dyDescent="0.3">
      <c r="A6845" s="154"/>
      <c r="B6845" s="10"/>
      <c r="C6845"/>
      <c r="D6845" s="66"/>
      <c r="E6845"/>
      <c r="F6845"/>
    </row>
    <row r="6846" spans="1:6" s="148" customFormat="1" x14ac:dyDescent="0.3">
      <c r="A6846" s="154"/>
      <c r="B6846" s="10"/>
      <c r="C6846"/>
      <c r="D6846" s="66"/>
      <c r="E6846"/>
      <c r="F6846"/>
    </row>
    <row r="6847" spans="1:6" s="148" customFormat="1" x14ac:dyDescent="0.3">
      <c r="A6847" s="154"/>
      <c r="B6847" s="10"/>
      <c r="C6847"/>
      <c r="D6847" s="66"/>
      <c r="E6847"/>
      <c r="F6847"/>
    </row>
    <row r="6848" spans="1:6" s="148" customFormat="1" x14ac:dyDescent="0.3">
      <c r="A6848" s="154"/>
      <c r="B6848" s="10"/>
      <c r="C6848"/>
      <c r="D6848" s="66"/>
      <c r="E6848"/>
      <c r="F6848"/>
    </row>
    <row r="6854" spans="1:6" s="148" customFormat="1" x14ac:dyDescent="0.3">
      <c r="A6854" s="154"/>
      <c r="B6854" s="10"/>
      <c r="C6854"/>
      <c r="D6854" s="66"/>
      <c r="E6854"/>
      <c r="F6854"/>
    </row>
    <row r="6855" spans="1:6" s="148" customFormat="1" x14ac:dyDescent="0.3">
      <c r="A6855" s="154"/>
      <c r="B6855" s="10"/>
      <c r="C6855"/>
      <c r="D6855" s="66"/>
      <c r="E6855"/>
      <c r="F6855"/>
    </row>
    <row r="6856" spans="1:6" s="148" customFormat="1" x14ac:dyDescent="0.3">
      <c r="A6856" s="154"/>
      <c r="B6856" s="10"/>
      <c r="C6856"/>
      <c r="D6856" s="66"/>
      <c r="E6856"/>
      <c r="F6856"/>
    </row>
    <row r="6857" spans="1:6" s="148" customFormat="1" ht="29.25" customHeight="1" x14ac:dyDescent="0.3">
      <c r="A6857" s="154"/>
      <c r="B6857" s="10"/>
      <c r="C6857"/>
      <c r="D6857" s="66"/>
      <c r="E6857"/>
      <c r="F6857"/>
    </row>
    <row r="6858" spans="1:6" s="148" customFormat="1" x14ac:dyDescent="0.3">
      <c r="A6858" s="154"/>
      <c r="B6858" s="10"/>
      <c r="C6858"/>
      <c r="D6858" s="66"/>
      <c r="E6858"/>
      <c r="F6858"/>
    </row>
    <row r="6859" spans="1:6" s="148" customFormat="1" ht="12" customHeight="1" x14ac:dyDescent="0.3">
      <c r="A6859" s="154"/>
      <c r="B6859" s="10"/>
      <c r="C6859"/>
      <c r="D6859" s="66"/>
      <c r="E6859"/>
      <c r="F6859"/>
    </row>
    <row r="6860" spans="1:6" s="148" customFormat="1" ht="12" customHeight="1" x14ac:dyDescent="0.3">
      <c r="A6860" s="154"/>
      <c r="B6860" s="10"/>
      <c r="C6860"/>
      <c r="D6860" s="66"/>
      <c r="E6860"/>
      <c r="F6860"/>
    </row>
    <row r="6861" spans="1:6" s="148" customFormat="1" x14ac:dyDescent="0.3">
      <c r="A6861" s="154"/>
      <c r="B6861" s="10"/>
      <c r="C6861"/>
      <c r="D6861" s="66"/>
      <c r="E6861"/>
      <c r="F6861"/>
    </row>
    <row r="6862" spans="1:6" s="148" customFormat="1" x14ac:dyDescent="0.3">
      <c r="A6862" s="154"/>
      <c r="B6862" s="10"/>
      <c r="C6862"/>
      <c r="D6862" s="66"/>
      <c r="E6862"/>
      <c r="F6862"/>
    </row>
    <row r="6863" spans="1:6" s="148" customFormat="1" x14ac:dyDescent="0.3">
      <c r="A6863" s="154"/>
      <c r="B6863" s="10"/>
      <c r="C6863"/>
      <c r="D6863" s="66"/>
      <c r="E6863"/>
      <c r="F6863"/>
    </row>
    <row r="6864" spans="1:6" s="148" customFormat="1" x14ac:dyDescent="0.3">
      <c r="A6864" s="154"/>
      <c r="B6864" s="10"/>
      <c r="C6864"/>
      <c r="D6864" s="66"/>
      <c r="E6864"/>
      <c r="F6864"/>
    </row>
    <row r="6865" spans="1:6" s="148" customFormat="1" x14ac:dyDescent="0.3">
      <c r="A6865" s="154"/>
      <c r="B6865" s="10"/>
      <c r="C6865"/>
      <c r="D6865" s="66"/>
      <c r="E6865"/>
      <c r="F6865"/>
    </row>
    <row r="6866" spans="1:6" s="148" customFormat="1" x14ac:dyDescent="0.3">
      <c r="A6866" s="154"/>
      <c r="B6866" s="10"/>
      <c r="C6866"/>
      <c r="D6866" s="66"/>
      <c r="E6866"/>
      <c r="F6866"/>
    </row>
    <row r="6867" spans="1:6" s="148" customFormat="1" x14ac:dyDescent="0.3">
      <c r="A6867" s="154"/>
      <c r="B6867" s="10"/>
      <c r="C6867"/>
      <c r="D6867" s="66"/>
      <c r="E6867"/>
      <c r="F6867"/>
    </row>
    <row r="6868" spans="1:6" s="148" customFormat="1" ht="12.75" customHeight="1" x14ac:dyDescent="0.3">
      <c r="A6868" s="154"/>
      <c r="B6868" s="10"/>
      <c r="C6868"/>
      <c r="D6868" s="66"/>
      <c r="E6868"/>
      <c r="F6868"/>
    </row>
    <row r="6869" spans="1:6" s="148" customFormat="1" x14ac:dyDescent="0.3">
      <c r="A6869" s="154"/>
      <c r="B6869" s="10"/>
      <c r="C6869"/>
      <c r="D6869" s="66"/>
      <c r="E6869"/>
      <c r="F6869"/>
    </row>
    <row r="6870" spans="1:6" s="148" customFormat="1" x14ac:dyDescent="0.3">
      <c r="A6870" s="154"/>
      <c r="B6870" s="10"/>
      <c r="C6870"/>
      <c r="D6870" s="66"/>
      <c r="E6870"/>
      <c r="F6870"/>
    </row>
    <row r="6871" spans="1:6" s="148" customFormat="1" x14ac:dyDescent="0.3">
      <c r="A6871" s="154"/>
      <c r="B6871" s="10"/>
      <c r="C6871"/>
      <c r="D6871" s="66"/>
      <c r="E6871"/>
      <c r="F6871"/>
    </row>
    <row r="6872" spans="1:6" s="148" customFormat="1" ht="12.75" customHeight="1" x14ac:dyDescent="0.3">
      <c r="A6872" s="154"/>
      <c r="B6872" s="10"/>
      <c r="C6872"/>
      <c r="D6872" s="66"/>
      <c r="E6872"/>
      <c r="F6872"/>
    </row>
    <row r="6873" spans="1:6" s="148" customFormat="1" x14ac:dyDescent="0.3">
      <c r="A6873" s="154"/>
      <c r="B6873" s="10"/>
      <c r="C6873"/>
      <c r="D6873" s="66"/>
      <c r="E6873"/>
      <c r="F6873"/>
    </row>
    <row r="6874" spans="1:6" s="148" customFormat="1" x14ac:dyDescent="0.3">
      <c r="A6874" s="154"/>
      <c r="B6874" s="10"/>
      <c r="C6874"/>
      <c r="D6874" s="66"/>
      <c r="E6874"/>
      <c r="F6874"/>
    </row>
    <row r="6875" spans="1:6" s="148" customFormat="1" x14ac:dyDescent="0.3">
      <c r="A6875" s="154"/>
      <c r="B6875" s="10"/>
      <c r="C6875"/>
      <c r="D6875" s="66"/>
      <c r="E6875"/>
      <c r="F6875"/>
    </row>
    <row r="6876" spans="1:6" s="148" customFormat="1" x14ac:dyDescent="0.3">
      <c r="A6876" s="154"/>
      <c r="B6876" s="10"/>
      <c r="C6876"/>
      <c r="D6876" s="66"/>
      <c r="E6876"/>
      <c r="F6876"/>
    </row>
    <row r="6877" spans="1:6" s="148" customFormat="1" x14ac:dyDescent="0.3">
      <c r="A6877" s="154"/>
      <c r="B6877" s="10"/>
      <c r="C6877"/>
      <c r="D6877" s="66"/>
      <c r="E6877"/>
      <c r="F6877"/>
    </row>
    <row r="6878" spans="1:6" s="148" customFormat="1" x14ac:dyDescent="0.3">
      <c r="A6878" s="154"/>
      <c r="B6878" s="10"/>
      <c r="C6878"/>
      <c r="D6878" s="66"/>
      <c r="E6878"/>
      <c r="F6878"/>
    </row>
    <row r="6879" spans="1:6" s="148" customFormat="1" x14ac:dyDescent="0.3">
      <c r="A6879" s="154"/>
      <c r="B6879" s="10"/>
      <c r="C6879"/>
      <c r="D6879" s="66"/>
      <c r="E6879"/>
      <c r="F6879"/>
    </row>
    <row r="6880" spans="1:6" s="148" customFormat="1" x14ac:dyDescent="0.3">
      <c r="A6880" s="154"/>
      <c r="B6880" s="10"/>
      <c r="C6880"/>
      <c r="D6880" s="66"/>
      <c r="E6880"/>
      <c r="F6880"/>
    </row>
    <row r="6881" spans="1:6" s="148" customFormat="1" x14ac:dyDescent="0.3">
      <c r="A6881" s="154"/>
      <c r="B6881" s="10"/>
      <c r="C6881"/>
      <c r="D6881" s="66"/>
      <c r="E6881"/>
      <c r="F6881"/>
    </row>
    <row r="6882" spans="1:6" s="148" customFormat="1" x14ac:dyDescent="0.3">
      <c r="A6882" s="154"/>
      <c r="B6882" s="10"/>
      <c r="C6882"/>
      <c r="D6882" s="66"/>
      <c r="E6882"/>
      <c r="F6882"/>
    </row>
    <row r="6883" spans="1:6" s="148" customFormat="1" x14ac:dyDescent="0.3">
      <c r="A6883" s="154"/>
      <c r="B6883" s="10"/>
      <c r="C6883"/>
      <c r="D6883" s="66"/>
      <c r="E6883"/>
      <c r="F6883"/>
    </row>
    <row r="6884" spans="1:6" s="148" customFormat="1" x14ac:dyDescent="0.3">
      <c r="A6884" s="154"/>
      <c r="B6884" s="10"/>
      <c r="C6884"/>
      <c r="D6884" s="66"/>
      <c r="E6884"/>
      <c r="F6884"/>
    </row>
    <row r="6885" spans="1:6" s="148" customFormat="1" x14ac:dyDescent="0.3">
      <c r="A6885" s="154"/>
      <c r="B6885" s="10"/>
      <c r="C6885"/>
      <c r="D6885" s="66"/>
      <c r="E6885"/>
      <c r="F6885"/>
    </row>
    <row r="6886" spans="1:6" s="148" customFormat="1" x14ac:dyDescent="0.3">
      <c r="A6886" s="154"/>
      <c r="B6886" s="10"/>
      <c r="C6886"/>
      <c r="D6886" s="66"/>
      <c r="E6886"/>
      <c r="F6886"/>
    </row>
    <row r="6887" spans="1:6" s="148" customFormat="1" x14ac:dyDescent="0.3">
      <c r="A6887" s="154"/>
      <c r="B6887" s="10"/>
      <c r="C6887"/>
      <c r="D6887" s="66"/>
      <c r="E6887"/>
      <c r="F6887"/>
    </row>
    <row r="6888" spans="1:6" s="148" customFormat="1" x14ac:dyDescent="0.3">
      <c r="A6888" s="154"/>
      <c r="B6888" s="10"/>
      <c r="C6888"/>
      <c r="D6888" s="66"/>
      <c r="E6888"/>
      <c r="F6888"/>
    </row>
    <row r="6889" spans="1:6" s="148" customFormat="1" x14ac:dyDescent="0.3">
      <c r="A6889" s="154"/>
      <c r="B6889" s="10"/>
      <c r="C6889"/>
      <c r="D6889" s="66"/>
      <c r="E6889"/>
      <c r="F6889"/>
    </row>
    <row r="6890" spans="1:6" s="148" customFormat="1" x14ac:dyDescent="0.3">
      <c r="A6890" s="154"/>
      <c r="B6890" s="10"/>
      <c r="C6890"/>
      <c r="D6890" s="66"/>
      <c r="E6890"/>
      <c r="F6890"/>
    </row>
    <row r="6891" spans="1:6" s="148" customFormat="1" x14ac:dyDescent="0.3">
      <c r="A6891" s="154"/>
      <c r="B6891" s="10"/>
      <c r="C6891"/>
      <c r="D6891" s="66"/>
      <c r="E6891"/>
      <c r="F6891"/>
    </row>
    <row r="6892" spans="1:6" s="148" customFormat="1" x14ac:dyDescent="0.3">
      <c r="A6892" s="154"/>
      <c r="B6892" s="10"/>
      <c r="C6892"/>
      <c r="D6892" s="66"/>
      <c r="E6892"/>
      <c r="F6892"/>
    </row>
    <row r="6893" spans="1:6" s="148" customFormat="1" x14ac:dyDescent="0.3">
      <c r="A6893" s="154"/>
      <c r="B6893" s="10"/>
      <c r="C6893"/>
      <c r="D6893" s="66"/>
      <c r="E6893"/>
      <c r="F6893"/>
    </row>
    <row r="6894" spans="1:6" s="148" customFormat="1" x14ac:dyDescent="0.3">
      <c r="A6894" s="154"/>
      <c r="B6894" s="10"/>
      <c r="C6894"/>
      <c r="D6894" s="66"/>
      <c r="E6894"/>
      <c r="F6894"/>
    </row>
    <row r="6895" spans="1:6" s="148" customFormat="1" x14ac:dyDescent="0.3">
      <c r="A6895" s="154"/>
      <c r="B6895" s="10"/>
      <c r="C6895"/>
      <c r="D6895" s="66"/>
      <c r="E6895"/>
      <c r="F6895"/>
    </row>
    <row r="6896" spans="1:6" s="148" customFormat="1" x14ac:dyDescent="0.3">
      <c r="A6896" s="154"/>
      <c r="B6896" s="10"/>
      <c r="C6896"/>
      <c r="D6896" s="66"/>
      <c r="E6896"/>
      <c r="F6896"/>
    </row>
    <row r="6897" spans="1:6" s="148" customFormat="1" ht="15" customHeight="1" x14ac:dyDescent="0.3">
      <c r="A6897" s="154"/>
      <c r="B6897" s="10"/>
      <c r="C6897"/>
      <c r="D6897" s="66"/>
      <c r="E6897"/>
      <c r="F6897"/>
    </row>
    <row r="6898" spans="1:6" s="148" customFormat="1" x14ac:dyDescent="0.3">
      <c r="A6898" s="154"/>
      <c r="B6898" s="10"/>
      <c r="C6898"/>
      <c r="D6898" s="66"/>
      <c r="E6898"/>
      <c r="F6898"/>
    </row>
    <row r="6899" spans="1:6" s="148" customFormat="1" x14ac:dyDescent="0.3">
      <c r="A6899" s="154"/>
      <c r="B6899" s="10"/>
      <c r="C6899"/>
      <c r="D6899" s="66"/>
      <c r="E6899"/>
      <c r="F6899"/>
    </row>
    <row r="6900" spans="1:6" s="148" customFormat="1" x14ac:dyDescent="0.3">
      <c r="A6900" s="154"/>
      <c r="B6900" s="10"/>
      <c r="C6900"/>
      <c r="D6900" s="66"/>
      <c r="E6900"/>
      <c r="F6900"/>
    </row>
    <row r="6901" spans="1:6" s="148" customFormat="1" x14ac:dyDescent="0.3">
      <c r="A6901" s="154"/>
      <c r="B6901" s="10"/>
      <c r="C6901"/>
      <c r="D6901" s="66"/>
      <c r="E6901"/>
      <c r="F6901"/>
    </row>
    <row r="6902" spans="1:6" s="148" customFormat="1" x14ac:dyDescent="0.3">
      <c r="A6902" s="154"/>
      <c r="B6902" s="10"/>
      <c r="C6902"/>
      <c r="D6902" s="66"/>
      <c r="E6902"/>
      <c r="F6902"/>
    </row>
    <row r="6907" spans="1:6" ht="22.5" customHeight="1" x14ac:dyDescent="0.3"/>
    <row r="6909" spans="1:6" ht="15" customHeight="1" x14ac:dyDescent="0.3"/>
    <row r="6925" spans="1:6" s="148" customFormat="1" x14ac:dyDescent="0.3">
      <c r="A6925" s="154"/>
      <c r="B6925" s="10"/>
      <c r="C6925"/>
      <c r="D6925" s="66"/>
      <c r="E6925"/>
      <c r="F6925"/>
    </row>
    <row r="6926" spans="1:6" s="148" customFormat="1" x14ac:dyDescent="0.3">
      <c r="A6926" s="154"/>
      <c r="B6926" s="10"/>
      <c r="C6926"/>
      <c r="D6926" s="66"/>
      <c r="E6926"/>
      <c r="F6926"/>
    </row>
    <row r="6927" spans="1:6" s="148" customFormat="1" x14ac:dyDescent="0.3">
      <c r="A6927" s="154"/>
      <c r="B6927" s="10"/>
      <c r="C6927"/>
      <c r="D6927" s="66"/>
      <c r="E6927"/>
      <c r="F6927"/>
    </row>
    <row r="6928" spans="1:6" s="148" customFormat="1" x14ac:dyDescent="0.3">
      <c r="A6928" s="154"/>
      <c r="B6928" s="10"/>
      <c r="C6928"/>
      <c r="D6928" s="66"/>
      <c r="E6928"/>
      <c r="F6928"/>
    </row>
    <row r="6929" spans="1:6" s="148" customFormat="1" x14ac:dyDescent="0.3">
      <c r="A6929" s="154"/>
      <c r="B6929" s="10"/>
      <c r="C6929"/>
      <c r="D6929" s="66"/>
      <c r="E6929"/>
      <c r="F6929"/>
    </row>
    <row r="6930" spans="1:6" s="148" customFormat="1" x14ac:dyDescent="0.3">
      <c r="A6930" s="154"/>
      <c r="B6930" s="10"/>
      <c r="C6930"/>
      <c r="D6930" s="66"/>
      <c r="E6930"/>
      <c r="F6930"/>
    </row>
    <row r="6931" spans="1:6" s="148" customFormat="1" x14ac:dyDescent="0.3">
      <c r="A6931" s="154"/>
      <c r="B6931" s="10"/>
      <c r="C6931"/>
      <c r="D6931" s="66"/>
      <c r="E6931"/>
      <c r="F6931"/>
    </row>
    <row r="6932" spans="1:6" s="148" customFormat="1" x14ac:dyDescent="0.3">
      <c r="A6932" s="154"/>
      <c r="B6932" s="10"/>
      <c r="C6932"/>
      <c r="D6932" s="66"/>
      <c r="E6932"/>
      <c r="F6932"/>
    </row>
    <row r="6933" spans="1:6" s="148" customFormat="1" x14ac:dyDescent="0.3">
      <c r="A6933" s="154"/>
      <c r="B6933" s="10"/>
      <c r="C6933"/>
      <c r="D6933" s="66"/>
      <c r="E6933"/>
      <c r="F6933"/>
    </row>
    <row r="6934" spans="1:6" s="148" customFormat="1" x14ac:dyDescent="0.3">
      <c r="A6934" s="154"/>
      <c r="B6934" s="10"/>
      <c r="C6934"/>
      <c r="D6934" s="66"/>
      <c r="E6934"/>
      <c r="F6934"/>
    </row>
    <row r="6935" spans="1:6" s="148" customFormat="1" x14ac:dyDescent="0.3">
      <c r="A6935" s="154"/>
      <c r="B6935" s="10"/>
      <c r="C6935"/>
      <c r="D6935" s="66"/>
      <c r="E6935"/>
      <c r="F6935"/>
    </row>
    <row r="6936" spans="1:6" s="148" customFormat="1" x14ac:dyDescent="0.3">
      <c r="A6936" s="154"/>
      <c r="B6936" s="10"/>
      <c r="C6936"/>
      <c r="D6936" s="66"/>
      <c r="E6936"/>
      <c r="F6936"/>
    </row>
    <row r="6937" spans="1:6" s="148" customFormat="1" x14ac:dyDescent="0.3">
      <c r="A6937" s="154"/>
      <c r="B6937" s="10"/>
      <c r="C6937"/>
      <c r="D6937" s="66"/>
      <c r="E6937"/>
      <c r="F6937"/>
    </row>
    <row r="6938" spans="1:6" s="148" customFormat="1" x14ac:dyDescent="0.3">
      <c r="A6938" s="154"/>
      <c r="B6938" s="10"/>
      <c r="C6938"/>
      <c r="D6938" s="66"/>
      <c r="E6938"/>
      <c r="F6938"/>
    </row>
    <row r="6939" spans="1:6" s="148" customFormat="1" x14ac:dyDescent="0.3">
      <c r="A6939" s="154"/>
      <c r="B6939" s="10"/>
      <c r="C6939"/>
      <c r="D6939" s="66"/>
      <c r="E6939"/>
      <c r="F6939"/>
    </row>
    <row r="6940" spans="1:6" s="148" customFormat="1" x14ac:dyDescent="0.3">
      <c r="A6940" s="154"/>
      <c r="B6940" s="10"/>
      <c r="C6940"/>
      <c r="D6940" s="66"/>
      <c r="E6940"/>
      <c r="F6940"/>
    </row>
    <row r="6941" spans="1:6" s="148" customFormat="1" x14ac:dyDescent="0.3">
      <c r="A6941" s="154"/>
      <c r="B6941" s="10"/>
      <c r="C6941"/>
      <c r="D6941" s="66"/>
      <c r="E6941"/>
      <c r="F6941"/>
    </row>
    <row r="6942" spans="1:6" s="148" customFormat="1" x14ac:dyDescent="0.3">
      <c r="A6942" s="154"/>
      <c r="B6942" s="10"/>
      <c r="C6942"/>
      <c r="D6942" s="66"/>
      <c r="E6942"/>
      <c r="F6942"/>
    </row>
    <row r="6943" spans="1:6" s="148" customFormat="1" x14ac:dyDescent="0.3">
      <c r="A6943" s="154"/>
      <c r="B6943" s="10"/>
      <c r="C6943"/>
      <c r="D6943" s="66"/>
      <c r="E6943"/>
      <c r="F6943"/>
    </row>
    <row r="6944" spans="1:6" s="148" customFormat="1" x14ac:dyDescent="0.3">
      <c r="A6944" s="154"/>
      <c r="B6944" s="10"/>
      <c r="C6944"/>
      <c r="D6944" s="66"/>
      <c r="E6944"/>
      <c r="F6944"/>
    </row>
    <row r="6945" spans="1:6" s="148" customFormat="1" x14ac:dyDescent="0.3">
      <c r="A6945" s="154"/>
      <c r="B6945" s="10"/>
      <c r="C6945"/>
      <c r="D6945" s="66"/>
      <c r="E6945"/>
      <c r="F6945"/>
    </row>
    <row r="6946" spans="1:6" s="148" customFormat="1" x14ac:dyDescent="0.3">
      <c r="A6946" s="154"/>
      <c r="B6946" s="10"/>
      <c r="C6946"/>
      <c r="D6946" s="66"/>
      <c r="E6946"/>
      <c r="F6946"/>
    </row>
    <row r="6947" spans="1:6" s="148" customFormat="1" x14ac:dyDescent="0.3">
      <c r="A6947" s="154"/>
      <c r="B6947" s="10"/>
      <c r="C6947"/>
      <c r="D6947" s="66"/>
      <c r="E6947"/>
      <c r="F6947"/>
    </row>
    <row r="6948" spans="1:6" s="148" customFormat="1" x14ac:dyDescent="0.3">
      <c r="A6948" s="154"/>
      <c r="B6948" s="10"/>
      <c r="C6948"/>
      <c r="D6948" s="66"/>
      <c r="E6948"/>
      <c r="F6948"/>
    </row>
    <row r="6949" spans="1:6" s="148" customFormat="1" x14ac:dyDescent="0.3">
      <c r="A6949" s="154"/>
      <c r="B6949" s="10"/>
      <c r="C6949"/>
      <c r="D6949" s="66"/>
      <c r="E6949"/>
      <c r="F6949"/>
    </row>
    <row r="6950" spans="1:6" s="148" customFormat="1" x14ac:dyDescent="0.3">
      <c r="A6950" s="154"/>
      <c r="B6950" s="10"/>
      <c r="C6950"/>
      <c r="D6950" s="66"/>
      <c r="E6950"/>
      <c r="F6950"/>
    </row>
    <row r="6951" spans="1:6" s="148" customFormat="1" x14ac:dyDescent="0.3">
      <c r="A6951" s="154"/>
      <c r="B6951" s="10"/>
      <c r="C6951"/>
      <c r="D6951" s="66"/>
      <c r="E6951"/>
      <c r="F6951"/>
    </row>
    <row r="6952" spans="1:6" s="148" customFormat="1" x14ac:dyDescent="0.3">
      <c r="A6952" s="154"/>
      <c r="B6952" s="10"/>
      <c r="C6952"/>
      <c r="D6952" s="66"/>
      <c r="E6952"/>
      <c r="F6952"/>
    </row>
    <row r="6953" spans="1:6" s="148" customFormat="1" x14ac:dyDescent="0.3">
      <c r="A6953" s="154"/>
      <c r="B6953" s="10"/>
      <c r="C6953"/>
      <c r="D6953" s="66"/>
      <c r="E6953"/>
      <c r="F6953"/>
    </row>
    <row r="6954" spans="1:6" s="148" customFormat="1" x14ac:dyDescent="0.3">
      <c r="A6954" s="154"/>
      <c r="B6954" s="10"/>
      <c r="C6954"/>
      <c r="D6954" s="66"/>
      <c r="E6954"/>
      <c r="F6954"/>
    </row>
    <row r="6955" spans="1:6" s="148" customFormat="1" x14ac:dyDescent="0.3">
      <c r="A6955" s="154"/>
      <c r="B6955" s="10"/>
      <c r="C6955"/>
      <c r="D6955" s="66"/>
      <c r="E6955"/>
      <c r="F6955"/>
    </row>
    <row r="6956" spans="1:6" s="148" customFormat="1" x14ac:dyDescent="0.3">
      <c r="A6956" s="154"/>
      <c r="B6956" s="10"/>
      <c r="C6956"/>
      <c r="D6956" s="66"/>
      <c r="E6956"/>
      <c r="F6956"/>
    </row>
    <row r="6957" spans="1:6" s="148" customFormat="1" x14ac:dyDescent="0.3">
      <c r="A6957" s="154"/>
      <c r="B6957" s="10"/>
      <c r="C6957"/>
      <c r="D6957" s="66"/>
      <c r="E6957"/>
      <c r="F6957"/>
    </row>
    <row r="6958" spans="1:6" s="148" customFormat="1" x14ac:dyDescent="0.3">
      <c r="A6958" s="154"/>
      <c r="B6958" s="10"/>
      <c r="C6958"/>
      <c r="D6958" s="66"/>
      <c r="E6958"/>
      <c r="F6958"/>
    </row>
    <row r="6969" spans="1:6" s="148" customFormat="1" x14ac:dyDescent="0.3">
      <c r="A6969" s="154"/>
      <c r="B6969" s="10"/>
      <c r="C6969"/>
      <c r="D6969" s="66"/>
      <c r="E6969"/>
      <c r="F6969"/>
    </row>
    <row r="6970" spans="1:6" s="148" customFormat="1" x14ac:dyDescent="0.3">
      <c r="A6970" s="154"/>
      <c r="B6970" s="10"/>
      <c r="C6970"/>
      <c r="D6970" s="66"/>
      <c r="E6970"/>
      <c r="F6970"/>
    </row>
    <row r="6971" spans="1:6" s="148" customFormat="1" x14ac:dyDescent="0.3">
      <c r="A6971" s="154"/>
      <c r="B6971" s="10"/>
      <c r="C6971"/>
      <c r="D6971" s="66"/>
      <c r="E6971"/>
      <c r="F6971"/>
    </row>
    <row r="6972" spans="1:6" s="148" customFormat="1" x14ac:dyDescent="0.3">
      <c r="A6972" s="154"/>
      <c r="B6972" s="10"/>
      <c r="C6972"/>
      <c r="D6972" s="66"/>
      <c r="E6972"/>
      <c r="F6972"/>
    </row>
    <row r="6973" spans="1:6" s="148" customFormat="1" x14ac:dyDescent="0.3">
      <c r="A6973" s="154"/>
      <c r="B6973" s="10"/>
      <c r="C6973"/>
      <c r="D6973" s="66"/>
      <c r="E6973"/>
      <c r="F6973"/>
    </row>
    <row r="6974" spans="1:6" s="148" customFormat="1" x14ac:dyDescent="0.3">
      <c r="A6974" s="154"/>
      <c r="B6974" s="10"/>
      <c r="C6974"/>
      <c r="D6974" s="66"/>
      <c r="E6974"/>
      <c r="F6974"/>
    </row>
    <row r="6975" spans="1:6" s="148" customFormat="1" x14ac:dyDescent="0.3">
      <c r="A6975" s="154"/>
      <c r="B6975" s="10"/>
      <c r="C6975"/>
      <c r="D6975" s="66"/>
      <c r="E6975"/>
      <c r="F6975"/>
    </row>
    <row r="6976" spans="1:6" s="148" customFormat="1" x14ac:dyDescent="0.3">
      <c r="A6976" s="154"/>
      <c r="B6976" s="10"/>
      <c r="C6976"/>
      <c r="D6976" s="66"/>
      <c r="E6976"/>
      <c r="F6976"/>
    </row>
    <row r="6977" spans="1:6" s="148" customFormat="1" x14ac:dyDescent="0.3">
      <c r="A6977" s="154"/>
      <c r="B6977" s="10"/>
      <c r="C6977"/>
      <c r="D6977" s="66"/>
      <c r="E6977"/>
      <c r="F6977"/>
    </row>
    <row r="6978" spans="1:6" s="148" customFormat="1" x14ac:dyDescent="0.3">
      <c r="A6978" s="154"/>
      <c r="B6978" s="10"/>
      <c r="C6978"/>
      <c r="D6978" s="66"/>
      <c r="E6978"/>
      <c r="F6978"/>
    </row>
    <row r="6979" spans="1:6" s="148" customFormat="1" x14ac:dyDescent="0.3">
      <c r="A6979" s="154"/>
      <c r="B6979" s="10"/>
      <c r="C6979"/>
      <c r="D6979" s="66"/>
      <c r="E6979"/>
      <c r="F6979"/>
    </row>
    <row r="6980" spans="1:6" s="148" customFormat="1" x14ac:dyDescent="0.3">
      <c r="A6980" s="154"/>
      <c r="B6980" s="10"/>
      <c r="C6980"/>
      <c r="D6980" s="66"/>
      <c r="E6980"/>
      <c r="F6980"/>
    </row>
    <row r="6981" spans="1:6" s="148" customFormat="1" x14ac:dyDescent="0.3">
      <c r="A6981" s="154"/>
      <c r="B6981" s="10"/>
      <c r="C6981"/>
      <c r="D6981" s="66"/>
      <c r="E6981"/>
      <c r="F6981"/>
    </row>
    <row r="6982" spans="1:6" s="148" customFormat="1" x14ac:dyDescent="0.3">
      <c r="A6982" s="154"/>
      <c r="B6982" s="10"/>
      <c r="C6982"/>
      <c r="D6982" s="66"/>
      <c r="E6982"/>
      <c r="F6982"/>
    </row>
    <row r="6983" spans="1:6" s="148" customFormat="1" x14ac:dyDescent="0.3">
      <c r="A6983" s="154"/>
      <c r="B6983" s="10"/>
      <c r="C6983"/>
      <c r="D6983" s="66"/>
      <c r="E6983"/>
      <c r="F6983"/>
    </row>
    <row r="6984" spans="1:6" s="148" customFormat="1" x14ac:dyDescent="0.3">
      <c r="A6984" s="154"/>
      <c r="B6984" s="10"/>
      <c r="C6984"/>
      <c r="D6984" s="66"/>
      <c r="E6984"/>
      <c r="F6984"/>
    </row>
    <row r="6985" spans="1:6" s="148" customFormat="1" x14ac:dyDescent="0.3">
      <c r="A6985" s="154"/>
      <c r="B6985" s="10"/>
      <c r="C6985"/>
      <c r="D6985" s="66"/>
      <c r="E6985"/>
      <c r="F6985"/>
    </row>
    <row r="6995" spans="1:6" s="148" customFormat="1" x14ac:dyDescent="0.3">
      <c r="A6995" s="154"/>
      <c r="B6995" s="10"/>
      <c r="C6995"/>
      <c r="D6995" s="66"/>
      <c r="E6995"/>
      <c r="F6995"/>
    </row>
    <row r="6996" spans="1:6" s="148" customFormat="1" x14ac:dyDescent="0.3">
      <c r="A6996" s="154"/>
      <c r="B6996" s="10"/>
      <c r="C6996"/>
      <c r="D6996" s="66"/>
      <c r="E6996"/>
      <c r="F6996"/>
    </row>
    <row r="6997" spans="1:6" s="148" customFormat="1" x14ac:dyDescent="0.3">
      <c r="A6997" s="154"/>
      <c r="B6997" s="10"/>
      <c r="C6997"/>
      <c r="D6997" s="66"/>
      <c r="E6997"/>
      <c r="F6997"/>
    </row>
    <row r="6998" spans="1:6" s="148" customFormat="1" x14ac:dyDescent="0.3">
      <c r="A6998" s="154"/>
      <c r="B6998" s="10"/>
      <c r="C6998"/>
      <c r="D6998" s="66"/>
      <c r="E6998"/>
      <c r="F6998"/>
    </row>
    <row r="6999" spans="1:6" s="148" customFormat="1" x14ac:dyDescent="0.3">
      <c r="A6999" s="154"/>
      <c r="B6999" s="10"/>
      <c r="C6999"/>
      <c r="D6999" s="66"/>
      <c r="E6999"/>
      <c r="F6999"/>
    </row>
    <row r="7000" spans="1:6" s="148" customFormat="1" x14ac:dyDescent="0.3">
      <c r="A7000" s="154"/>
      <c r="B7000" s="10"/>
      <c r="C7000"/>
      <c r="D7000" s="66"/>
      <c r="E7000"/>
      <c r="F7000"/>
    </row>
    <row r="7001" spans="1:6" s="148" customFormat="1" x14ac:dyDescent="0.3">
      <c r="A7001" s="154"/>
      <c r="B7001" s="10"/>
      <c r="C7001"/>
      <c r="D7001" s="66"/>
      <c r="E7001"/>
      <c r="F7001"/>
    </row>
    <row r="7002" spans="1:6" s="148" customFormat="1" x14ac:dyDescent="0.3">
      <c r="A7002" s="154"/>
      <c r="B7002" s="10"/>
      <c r="C7002"/>
      <c r="D7002" s="66"/>
      <c r="E7002"/>
      <c r="F7002"/>
    </row>
    <row r="7003" spans="1:6" s="148" customFormat="1" x14ac:dyDescent="0.3">
      <c r="A7003" s="154"/>
      <c r="B7003" s="10"/>
      <c r="C7003"/>
      <c r="D7003" s="66"/>
      <c r="E7003"/>
      <c r="F7003"/>
    </row>
    <row r="7004" spans="1:6" s="148" customFormat="1" x14ac:dyDescent="0.3">
      <c r="A7004" s="154"/>
      <c r="B7004" s="10"/>
      <c r="C7004"/>
      <c r="D7004" s="66"/>
      <c r="E7004"/>
      <c r="F7004"/>
    </row>
    <row r="7005" spans="1:6" s="148" customFormat="1" x14ac:dyDescent="0.3">
      <c r="A7005" s="154"/>
      <c r="B7005" s="10"/>
      <c r="C7005"/>
      <c r="D7005" s="66"/>
      <c r="E7005"/>
      <c r="F7005"/>
    </row>
    <row r="7006" spans="1:6" s="148" customFormat="1" x14ac:dyDescent="0.3">
      <c r="A7006" s="154"/>
      <c r="B7006" s="10"/>
      <c r="C7006"/>
      <c r="D7006" s="66"/>
      <c r="E7006"/>
      <c r="F7006"/>
    </row>
    <row r="7007" spans="1:6" s="148" customFormat="1" x14ac:dyDescent="0.3">
      <c r="A7007" s="154"/>
      <c r="B7007" s="10"/>
      <c r="C7007"/>
      <c r="D7007" s="66"/>
      <c r="E7007"/>
      <c r="F7007"/>
    </row>
    <row r="7008" spans="1:6" s="148" customFormat="1" x14ac:dyDescent="0.3">
      <c r="A7008" s="154"/>
      <c r="B7008" s="10"/>
      <c r="C7008"/>
      <c r="D7008" s="66"/>
      <c r="E7008"/>
      <c r="F7008"/>
    </row>
    <row r="7019" ht="22.5" customHeight="1" x14ac:dyDescent="0.3"/>
    <row r="7021" ht="15" customHeight="1" x14ac:dyDescent="0.3"/>
    <row r="7068" spans="1:6" s="148" customFormat="1" x14ac:dyDescent="0.3">
      <c r="A7068" s="154"/>
      <c r="B7068" s="10"/>
      <c r="C7068"/>
      <c r="D7068" s="66"/>
      <c r="E7068"/>
      <c r="F7068"/>
    </row>
    <row r="7069" spans="1:6" s="148" customFormat="1" x14ac:dyDescent="0.3">
      <c r="A7069" s="154"/>
      <c r="B7069" s="10"/>
      <c r="C7069"/>
      <c r="D7069" s="66"/>
      <c r="E7069"/>
      <c r="F7069"/>
    </row>
    <row r="7070" spans="1:6" s="148" customFormat="1" x14ac:dyDescent="0.3">
      <c r="A7070" s="154"/>
      <c r="B7070" s="10"/>
      <c r="C7070"/>
      <c r="D7070" s="66"/>
      <c r="E7070"/>
      <c r="F7070"/>
    </row>
    <row r="7071" spans="1:6" s="148" customFormat="1" x14ac:dyDescent="0.3">
      <c r="A7071" s="154"/>
      <c r="B7071" s="10"/>
      <c r="C7071"/>
      <c r="D7071" s="66"/>
      <c r="E7071"/>
      <c r="F7071"/>
    </row>
    <row r="7072" spans="1:6" s="148" customFormat="1" x14ac:dyDescent="0.3">
      <c r="A7072" s="154"/>
      <c r="B7072" s="10"/>
      <c r="C7072"/>
      <c r="D7072" s="66"/>
      <c r="E7072"/>
      <c r="F7072"/>
    </row>
    <row r="7096" ht="18" customHeight="1" x14ac:dyDescent="0.3"/>
    <row r="7098" ht="15" customHeight="1" x14ac:dyDescent="0.3"/>
    <row r="7113" spans="1:6" s="148" customFormat="1" x14ac:dyDescent="0.3">
      <c r="A7113" s="154"/>
      <c r="B7113" s="10"/>
      <c r="C7113"/>
      <c r="D7113" s="66"/>
      <c r="E7113"/>
      <c r="F7113"/>
    </row>
    <row r="7114" spans="1:6" s="148" customFormat="1" x14ac:dyDescent="0.3">
      <c r="A7114" s="154"/>
      <c r="B7114" s="10"/>
      <c r="C7114"/>
      <c r="D7114" s="66"/>
      <c r="E7114"/>
      <c r="F7114"/>
    </row>
    <row r="7115" spans="1:6" s="148" customFormat="1" x14ac:dyDescent="0.3">
      <c r="A7115" s="154"/>
      <c r="B7115" s="10"/>
      <c r="C7115"/>
      <c r="D7115" s="66"/>
      <c r="E7115"/>
      <c r="F7115"/>
    </row>
    <row r="7116" spans="1:6" s="148" customFormat="1" x14ac:dyDescent="0.3">
      <c r="A7116" s="154"/>
      <c r="B7116" s="10"/>
      <c r="C7116"/>
      <c r="D7116" s="66"/>
      <c r="E7116"/>
      <c r="F7116"/>
    </row>
    <row r="7117" spans="1:6" s="148" customFormat="1" ht="29.25" customHeight="1" x14ac:dyDescent="0.3">
      <c r="A7117" s="154"/>
      <c r="B7117" s="10"/>
      <c r="C7117"/>
      <c r="D7117" s="66"/>
      <c r="E7117"/>
      <c r="F7117"/>
    </row>
    <row r="7118" spans="1:6" s="148" customFormat="1" x14ac:dyDescent="0.3">
      <c r="A7118" s="154"/>
      <c r="B7118" s="10"/>
      <c r="C7118"/>
      <c r="D7118" s="66"/>
      <c r="E7118"/>
      <c r="F7118"/>
    </row>
    <row r="7119" spans="1:6" s="148" customFormat="1" ht="12" customHeight="1" x14ac:dyDescent="0.3">
      <c r="A7119" s="154"/>
      <c r="B7119" s="10"/>
      <c r="C7119"/>
      <c r="D7119" s="66"/>
      <c r="E7119"/>
      <c r="F7119"/>
    </row>
    <row r="7120" spans="1:6" s="148" customFormat="1" ht="12" customHeight="1" x14ac:dyDescent="0.3">
      <c r="A7120" s="154"/>
      <c r="B7120" s="10"/>
      <c r="C7120"/>
      <c r="D7120" s="66"/>
      <c r="E7120"/>
      <c r="F7120"/>
    </row>
    <row r="7121" spans="1:6" s="148" customFormat="1" x14ac:dyDescent="0.3">
      <c r="A7121" s="154"/>
      <c r="B7121" s="10"/>
      <c r="C7121"/>
      <c r="D7121" s="66"/>
      <c r="E7121"/>
      <c r="F7121"/>
    </row>
    <row r="7122" spans="1:6" s="148" customFormat="1" x14ac:dyDescent="0.3">
      <c r="A7122" s="154"/>
      <c r="B7122" s="10"/>
      <c r="C7122"/>
      <c r="D7122" s="66"/>
      <c r="E7122"/>
      <c r="F7122"/>
    </row>
    <row r="7123" spans="1:6" s="148" customFormat="1" x14ac:dyDescent="0.3">
      <c r="A7123" s="154"/>
      <c r="B7123" s="10"/>
      <c r="C7123"/>
      <c r="D7123" s="66"/>
      <c r="E7123"/>
      <c r="F7123"/>
    </row>
    <row r="7124" spans="1:6" s="148" customFormat="1" x14ac:dyDescent="0.3">
      <c r="A7124" s="154"/>
      <c r="B7124" s="10"/>
      <c r="C7124"/>
      <c r="D7124" s="66"/>
      <c r="E7124"/>
      <c r="F7124"/>
    </row>
    <row r="7125" spans="1:6" s="148" customFormat="1" x14ac:dyDescent="0.3">
      <c r="A7125" s="154"/>
      <c r="B7125" s="10"/>
      <c r="C7125"/>
      <c r="D7125" s="66"/>
      <c r="E7125"/>
      <c r="F7125"/>
    </row>
    <row r="7126" spans="1:6" s="148" customFormat="1" x14ac:dyDescent="0.3">
      <c r="A7126" s="154"/>
      <c r="B7126" s="10"/>
      <c r="C7126"/>
      <c r="D7126" s="66"/>
      <c r="E7126"/>
      <c r="F7126"/>
    </row>
    <row r="7127" spans="1:6" s="148" customFormat="1" x14ac:dyDescent="0.3">
      <c r="A7127" s="154"/>
      <c r="B7127" s="10"/>
      <c r="C7127"/>
      <c r="D7127" s="66"/>
      <c r="E7127"/>
      <c r="F7127"/>
    </row>
    <row r="7128" spans="1:6" s="148" customFormat="1" ht="12.75" customHeight="1" x14ac:dyDescent="0.3">
      <c r="A7128" s="154"/>
      <c r="B7128" s="10"/>
      <c r="C7128"/>
      <c r="D7128" s="66"/>
      <c r="E7128"/>
      <c r="F7128"/>
    </row>
    <row r="7129" spans="1:6" s="148" customFormat="1" x14ac:dyDescent="0.3">
      <c r="A7129" s="154"/>
      <c r="B7129" s="10"/>
      <c r="C7129"/>
      <c r="D7129" s="66"/>
      <c r="E7129"/>
      <c r="F7129"/>
    </row>
    <row r="7130" spans="1:6" s="148" customFormat="1" x14ac:dyDescent="0.3">
      <c r="A7130" s="154"/>
      <c r="B7130" s="10"/>
      <c r="C7130"/>
      <c r="D7130" s="66"/>
      <c r="E7130"/>
      <c r="F7130"/>
    </row>
    <row r="7131" spans="1:6" s="148" customFormat="1" x14ac:dyDescent="0.3">
      <c r="A7131" s="154"/>
      <c r="B7131" s="10"/>
      <c r="C7131"/>
      <c r="D7131" s="66"/>
      <c r="E7131"/>
      <c r="F7131"/>
    </row>
    <row r="7132" spans="1:6" s="148" customFormat="1" ht="12.75" customHeight="1" x14ac:dyDescent="0.3">
      <c r="A7132" s="154"/>
      <c r="B7132" s="10"/>
      <c r="C7132"/>
      <c r="D7132" s="66"/>
      <c r="E7132"/>
      <c r="F7132"/>
    </row>
    <row r="7133" spans="1:6" s="148" customFormat="1" x14ac:dyDescent="0.3">
      <c r="A7133" s="154"/>
      <c r="B7133" s="10"/>
      <c r="C7133"/>
      <c r="D7133" s="66"/>
      <c r="E7133"/>
      <c r="F7133"/>
    </row>
    <row r="7134" spans="1:6" s="148" customFormat="1" x14ac:dyDescent="0.3">
      <c r="A7134" s="154"/>
      <c r="B7134" s="10"/>
      <c r="C7134"/>
      <c r="D7134" s="66"/>
      <c r="E7134"/>
      <c r="F7134"/>
    </row>
    <row r="7135" spans="1:6" s="148" customFormat="1" x14ac:dyDescent="0.3">
      <c r="A7135" s="154"/>
      <c r="B7135" s="10"/>
      <c r="C7135"/>
      <c r="D7135" s="66"/>
      <c r="E7135"/>
      <c r="F7135"/>
    </row>
    <row r="7136" spans="1:6" s="148" customFormat="1" x14ac:dyDescent="0.3">
      <c r="A7136" s="154"/>
      <c r="B7136" s="10"/>
      <c r="C7136"/>
      <c r="D7136" s="66"/>
      <c r="E7136"/>
      <c r="F7136"/>
    </row>
    <row r="7137" spans="1:6" s="148" customFormat="1" x14ac:dyDescent="0.3">
      <c r="A7137" s="154"/>
      <c r="B7137" s="10"/>
      <c r="C7137"/>
      <c r="D7137" s="66"/>
      <c r="E7137"/>
      <c r="F7137"/>
    </row>
    <row r="7138" spans="1:6" s="148" customFormat="1" x14ac:dyDescent="0.3">
      <c r="A7138" s="154"/>
      <c r="B7138" s="10"/>
      <c r="C7138"/>
      <c r="D7138" s="66"/>
      <c r="E7138"/>
      <c r="F7138"/>
    </row>
    <row r="7139" spans="1:6" s="148" customFormat="1" x14ac:dyDescent="0.3">
      <c r="A7139" s="154"/>
      <c r="B7139" s="10"/>
      <c r="C7139"/>
      <c r="D7139" s="66"/>
      <c r="E7139"/>
      <c r="F7139"/>
    </row>
    <row r="7140" spans="1:6" s="148" customFormat="1" x14ac:dyDescent="0.3">
      <c r="A7140" s="154"/>
      <c r="B7140" s="10"/>
      <c r="C7140"/>
      <c r="D7140" s="66"/>
      <c r="E7140"/>
      <c r="F7140"/>
    </row>
    <row r="7141" spans="1:6" s="148" customFormat="1" x14ac:dyDescent="0.3">
      <c r="A7141" s="154"/>
      <c r="B7141" s="10"/>
      <c r="C7141"/>
      <c r="D7141" s="66"/>
      <c r="E7141"/>
      <c r="F7141"/>
    </row>
    <row r="7142" spans="1:6" s="148" customFormat="1" x14ac:dyDescent="0.3">
      <c r="A7142" s="154"/>
      <c r="B7142" s="10"/>
      <c r="C7142"/>
      <c r="D7142" s="66"/>
      <c r="E7142"/>
      <c r="F7142"/>
    </row>
    <row r="7143" spans="1:6" s="148" customFormat="1" x14ac:dyDescent="0.3">
      <c r="A7143" s="154"/>
      <c r="B7143" s="10"/>
      <c r="C7143"/>
      <c r="D7143" s="66"/>
      <c r="E7143"/>
      <c r="F7143"/>
    </row>
    <row r="7144" spans="1:6" s="148" customFormat="1" x14ac:dyDescent="0.3">
      <c r="A7144" s="154"/>
      <c r="B7144" s="10"/>
      <c r="C7144"/>
      <c r="D7144" s="66"/>
      <c r="E7144"/>
      <c r="F7144"/>
    </row>
    <row r="7145" spans="1:6" s="148" customFormat="1" x14ac:dyDescent="0.3">
      <c r="A7145" s="154"/>
      <c r="B7145" s="10"/>
      <c r="C7145"/>
      <c r="D7145" s="66"/>
      <c r="E7145"/>
      <c r="F7145"/>
    </row>
    <row r="7146" spans="1:6" s="148" customFormat="1" x14ac:dyDescent="0.3">
      <c r="A7146" s="154"/>
      <c r="B7146" s="10"/>
      <c r="C7146"/>
      <c r="D7146" s="66"/>
      <c r="E7146"/>
      <c r="F7146"/>
    </row>
    <row r="7147" spans="1:6" s="148" customFormat="1" x14ac:dyDescent="0.3">
      <c r="A7147" s="154"/>
      <c r="B7147" s="10"/>
      <c r="C7147"/>
      <c r="D7147" s="66"/>
      <c r="E7147"/>
      <c r="F7147"/>
    </row>
    <row r="7148" spans="1:6" s="148" customFormat="1" x14ac:dyDescent="0.3">
      <c r="A7148" s="154"/>
      <c r="B7148" s="10"/>
      <c r="C7148"/>
      <c r="D7148" s="66"/>
      <c r="E7148"/>
      <c r="F7148"/>
    </row>
    <row r="7149" spans="1:6" s="148" customFormat="1" x14ac:dyDescent="0.3">
      <c r="A7149" s="154"/>
      <c r="B7149" s="10"/>
      <c r="C7149"/>
      <c r="D7149" s="66"/>
      <c r="E7149"/>
      <c r="F7149"/>
    </row>
    <row r="7150" spans="1:6" s="148" customFormat="1" x14ac:dyDescent="0.3">
      <c r="A7150" s="154"/>
      <c r="B7150" s="10"/>
      <c r="C7150"/>
      <c r="D7150" s="66"/>
      <c r="E7150"/>
      <c r="F7150"/>
    </row>
    <row r="7151" spans="1:6" s="148" customFormat="1" x14ac:dyDescent="0.3">
      <c r="A7151" s="154"/>
      <c r="B7151" s="10"/>
      <c r="C7151"/>
      <c r="D7151" s="66"/>
      <c r="E7151"/>
      <c r="F7151"/>
    </row>
    <row r="7152" spans="1:6" s="148" customFormat="1" x14ac:dyDescent="0.3">
      <c r="A7152" s="154"/>
      <c r="B7152" s="10"/>
      <c r="C7152"/>
      <c r="D7152" s="66"/>
      <c r="E7152"/>
      <c r="F7152"/>
    </row>
    <row r="7153" spans="1:6" s="148" customFormat="1" x14ac:dyDescent="0.3">
      <c r="A7153" s="154"/>
      <c r="B7153" s="10"/>
      <c r="C7153"/>
      <c r="D7153" s="66"/>
      <c r="E7153"/>
      <c r="F7153"/>
    </row>
    <row r="7154" spans="1:6" s="148" customFormat="1" x14ac:dyDescent="0.3">
      <c r="A7154" s="154"/>
      <c r="B7154" s="10"/>
      <c r="C7154"/>
      <c r="D7154" s="66"/>
      <c r="E7154"/>
      <c r="F7154"/>
    </row>
    <row r="7155" spans="1:6" s="148" customFormat="1" x14ac:dyDescent="0.3">
      <c r="A7155" s="154"/>
      <c r="B7155" s="10"/>
      <c r="C7155"/>
      <c r="D7155" s="66"/>
      <c r="E7155"/>
      <c r="F7155"/>
    </row>
    <row r="7156" spans="1:6" s="148" customFormat="1" x14ac:dyDescent="0.3">
      <c r="A7156" s="154"/>
      <c r="B7156" s="10"/>
      <c r="C7156"/>
      <c r="D7156" s="66"/>
      <c r="E7156"/>
      <c r="F7156"/>
    </row>
    <row r="7157" spans="1:6" s="148" customFormat="1" x14ac:dyDescent="0.3">
      <c r="A7157" s="154"/>
      <c r="B7157" s="10"/>
      <c r="C7157"/>
      <c r="D7157" s="66"/>
      <c r="E7157"/>
      <c r="F7157"/>
    </row>
    <row r="7158" spans="1:6" s="148" customFormat="1" x14ac:dyDescent="0.3">
      <c r="A7158" s="154"/>
      <c r="B7158" s="10"/>
      <c r="C7158"/>
      <c r="D7158" s="66"/>
      <c r="E7158"/>
      <c r="F7158"/>
    </row>
    <row r="7159" spans="1:6" s="148" customFormat="1" x14ac:dyDescent="0.3">
      <c r="A7159" s="154"/>
      <c r="B7159" s="10"/>
      <c r="C7159"/>
      <c r="D7159" s="66"/>
      <c r="E7159"/>
      <c r="F7159"/>
    </row>
    <row r="7160" spans="1:6" s="148" customFormat="1" x14ac:dyDescent="0.3">
      <c r="A7160" s="154"/>
      <c r="B7160" s="10"/>
      <c r="C7160"/>
      <c r="D7160" s="66"/>
      <c r="E7160"/>
      <c r="F7160"/>
    </row>
    <row r="7161" spans="1:6" s="148" customFormat="1" x14ac:dyDescent="0.3">
      <c r="A7161" s="154"/>
      <c r="B7161" s="10"/>
      <c r="C7161"/>
      <c r="D7161" s="66"/>
      <c r="E7161"/>
      <c r="F7161"/>
    </row>
    <row r="7162" spans="1:6" s="148" customFormat="1" x14ac:dyDescent="0.3">
      <c r="A7162" s="154"/>
      <c r="B7162" s="10"/>
      <c r="C7162"/>
      <c r="D7162" s="66"/>
      <c r="E7162"/>
      <c r="F7162"/>
    </row>
    <row r="7163" spans="1:6" s="148" customFormat="1" x14ac:dyDescent="0.3">
      <c r="A7163" s="154"/>
      <c r="B7163" s="10"/>
      <c r="C7163"/>
      <c r="D7163" s="66"/>
      <c r="E7163"/>
      <c r="F7163"/>
    </row>
    <row r="7164" spans="1:6" s="148" customFormat="1" x14ac:dyDescent="0.3">
      <c r="A7164" s="154"/>
      <c r="B7164" s="10"/>
      <c r="C7164"/>
      <c r="D7164" s="66"/>
      <c r="E7164"/>
      <c r="F7164"/>
    </row>
    <row r="7165" spans="1:6" s="148" customFormat="1" x14ac:dyDescent="0.3">
      <c r="A7165" s="154"/>
      <c r="B7165" s="10"/>
      <c r="C7165"/>
      <c r="D7165" s="66"/>
      <c r="E7165"/>
      <c r="F7165"/>
    </row>
    <row r="7166" spans="1:6" s="148" customFormat="1" x14ac:dyDescent="0.3">
      <c r="A7166" s="154"/>
      <c r="B7166" s="10"/>
      <c r="C7166"/>
      <c r="D7166" s="66"/>
      <c r="E7166"/>
      <c r="F7166"/>
    </row>
    <row r="7167" spans="1:6" s="148" customFormat="1" x14ac:dyDescent="0.3">
      <c r="A7167" s="154"/>
      <c r="B7167" s="10"/>
      <c r="C7167"/>
      <c r="D7167" s="66"/>
      <c r="E7167"/>
      <c r="F7167"/>
    </row>
    <row r="7168" spans="1:6" s="148" customFormat="1" x14ac:dyDescent="0.3">
      <c r="A7168" s="154"/>
      <c r="B7168" s="10"/>
      <c r="C7168"/>
      <c r="D7168" s="66"/>
      <c r="E7168"/>
      <c r="F7168"/>
    </row>
    <row r="7169" spans="1:6" s="148" customFormat="1" x14ac:dyDescent="0.3">
      <c r="A7169" s="154"/>
      <c r="B7169" s="10"/>
      <c r="C7169"/>
      <c r="D7169" s="66"/>
      <c r="E7169"/>
      <c r="F7169"/>
    </row>
    <row r="7170" spans="1:6" s="148" customFormat="1" x14ac:dyDescent="0.3">
      <c r="A7170" s="154"/>
      <c r="B7170" s="10"/>
      <c r="C7170"/>
      <c r="D7170" s="66"/>
      <c r="E7170"/>
      <c r="F7170"/>
    </row>
    <row r="7171" spans="1:6" s="148" customFormat="1" x14ac:dyDescent="0.3">
      <c r="A7171" s="154"/>
      <c r="B7171" s="10"/>
      <c r="C7171"/>
      <c r="D7171" s="66"/>
      <c r="E7171"/>
      <c r="F7171"/>
    </row>
    <row r="7172" spans="1:6" s="148" customFormat="1" x14ac:dyDescent="0.3">
      <c r="A7172" s="154"/>
      <c r="B7172" s="10"/>
      <c r="C7172"/>
      <c r="D7172" s="66"/>
      <c r="E7172"/>
      <c r="F7172"/>
    </row>
    <row r="7173" spans="1:6" s="148" customFormat="1" x14ac:dyDescent="0.3">
      <c r="A7173" s="154"/>
      <c r="B7173" s="10"/>
      <c r="C7173"/>
      <c r="D7173" s="66"/>
      <c r="E7173"/>
      <c r="F7173"/>
    </row>
    <row r="7174" spans="1:6" s="148" customFormat="1" x14ac:dyDescent="0.3">
      <c r="A7174" s="154"/>
      <c r="B7174" s="10"/>
      <c r="C7174"/>
      <c r="D7174" s="66"/>
      <c r="E7174"/>
      <c r="F7174"/>
    </row>
    <row r="7175" spans="1:6" s="148" customFormat="1" x14ac:dyDescent="0.3">
      <c r="A7175" s="154"/>
      <c r="B7175" s="10"/>
      <c r="C7175"/>
      <c r="D7175" s="66"/>
      <c r="E7175"/>
      <c r="F7175"/>
    </row>
    <row r="7176" spans="1:6" s="148" customFormat="1" x14ac:dyDescent="0.3">
      <c r="A7176" s="154"/>
      <c r="B7176" s="10"/>
      <c r="C7176"/>
      <c r="D7176" s="66"/>
      <c r="E7176"/>
      <c r="F7176"/>
    </row>
    <row r="7181" spans="1:6" s="148" customFormat="1" x14ac:dyDescent="0.3">
      <c r="A7181" s="154"/>
      <c r="B7181" s="10"/>
      <c r="C7181"/>
      <c r="D7181" s="66"/>
      <c r="E7181"/>
      <c r="F7181"/>
    </row>
    <row r="7182" spans="1:6" s="148" customFormat="1" x14ac:dyDescent="0.3">
      <c r="A7182" s="154"/>
      <c r="B7182" s="10"/>
      <c r="C7182"/>
      <c r="D7182" s="66"/>
      <c r="E7182"/>
      <c r="F7182"/>
    </row>
    <row r="7183" spans="1:6" s="148" customFormat="1" x14ac:dyDescent="0.3">
      <c r="A7183" s="154"/>
      <c r="B7183" s="10"/>
      <c r="C7183"/>
      <c r="D7183" s="66"/>
      <c r="E7183"/>
      <c r="F7183"/>
    </row>
    <row r="7184" spans="1:6" s="148" customFormat="1" ht="29.25" customHeight="1" x14ac:dyDescent="0.3">
      <c r="A7184" s="154"/>
      <c r="B7184" s="10"/>
      <c r="C7184"/>
      <c r="D7184" s="66"/>
      <c r="E7184"/>
      <c r="F7184"/>
    </row>
    <row r="7185" spans="1:6" s="148" customFormat="1" x14ac:dyDescent="0.3">
      <c r="A7185" s="154"/>
      <c r="B7185" s="10"/>
      <c r="C7185"/>
      <c r="D7185" s="66"/>
      <c r="E7185"/>
      <c r="F7185"/>
    </row>
    <row r="7186" spans="1:6" s="148" customFormat="1" ht="12" customHeight="1" x14ac:dyDescent="0.3">
      <c r="A7186" s="154"/>
      <c r="B7186" s="10"/>
      <c r="C7186"/>
      <c r="D7186" s="66"/>
      <c r="E7186"/>
      <c r="F7186"/>
    </row>
    <row r="7187" spans="1:6" s="148" customFormat="1" ht="12" customHeight="1" x14ac:dyDescent="0.3">
      <c r="A7187" s="154"/>
      <c r="B7187" s="10"/>
      <c r="C7187"/>
      <c r="D7187" s="66"/>
      <c r="E7187"/>
      <c r="F7187"/>
    </row>
    <row r="7188" spans="1:6" s="148" customFormat="1" x14ac:dyDescent="0.3">
      <c r="A7188" s="154"/>
      <c r="B7188" s="10"/>
      <c r="C7188"/>
      <c r="D7188" s="66"/>
      <c r="E7188"/>
      <c r="F7188"/>
    </row>
    <row r="7189" spans="1:6" s="148" customFormat="1" x14ac:dyDescent="0.3">
      <c r="A7189" s="154"/>
      <c r="B7189" s="10"/>
      <c r="C7189"/>
      <c r="D7189" s="66"/>
      <c r="E7189"/>
      <c r="F7189"/>
    </row>
    <row r="7190" spans="1:6" s="148" customFormat="1" x14ac:dyDescent="0.3">
      <c r="A7190" s="154"/>
      <c r="B7190" s="10"/>
      <c r="C7190"/>
      <c r="D7190" s="66"/>
      <c r="E7190"/>
      <c r="F7190"/>
    </row>
    <row r="7191" spans="1:6" s="148" customFormat="1" x14ac:dyDescent="0.3">
      <c r="A7191" s="154"/>
      <c r="B7191" s="10"/>
      <c r="C7191"/>
      <c r="D7191" s="66"/>
      <c r="E7191"/>
      <c r="F7191"/>
    </row>
    <row r="7192" spans="1:6" s="148" customFormat="1" x14ac:dyDescent="0.3">
      <c r="A7192" s="154"/>
      <c r="B7192" s="10"/>
      <c r="C7192"/>
      <c r="D7192" s="66"/>
      <c r="E7192"/>
      <c r="F7192"/>
    </row>
    <row r="7193" spans="1:6" s="148" customFormat="1" x14ac:dyDescent="0.3">
      <c r="A7193" s="154"/>
      <c r="B7193" s="10"/>
      <c r="C7193"/>
      <c r="D7193" s="66"/>
      <c r="E7193"/>
      <c r="F7193"/>
    </row>
    <row r="7194" spans="1:6" s="148" customFormat="1" x14ac:dyDescent="0.3">
      <c r="A7194" s="154"/>
      <c r="B7194" s="10"/>
      <c r="C7194"/>
      <c r="D7194" s="66"/>
      <c r="E7194"/>
      <c r="F7194"/>
    </row>
    <row r="7195" spans="1:6" s="148" customFormat="1" x14ac:dyDescent="0.3">
      <c r="A7195" s="154"/>
      <c r="B7195" s="10"/>
      <c r="C7195"/>
      <c r="D7195" s="66"/>
      <c r="E7195"/>
      <c r="F7195"/>
    </row>
    <row r="7196" spans="1:6" s="148" customFormat="1" x14ac:dyDescent="0.3">
      <c r="A7196" s="154"/>
      <c r="B7196" s="10"/>
      <c r="C7196"/>
      <c r="D7196" s="66"/>
      <c r="E7196"/>
      <c r="F7196"/>
    </row>
    <row r="7197" spans="1:6" s="148" customFormat="1" x14ac:dyDescent="0.3">
      <c r="A7197" s="154"/>
      <c r="B7197" s="10"/>
      <c r="C7197"/>
      <c r="D7197" s="66"/>
      <c r="E7197"/>
      <c r="F7197"/>
    </row>
    <row r="7198" spans="1:6" s="148" customFormat="1" x14ac:dyDescent="0.3">
      <c r="A7198" s="154"/>
      <c r="B7198" s="10"/>
      <c r="C7198"/>
      <c r="D7198" s="66"/>
      <c r="E7198"/>
      <c r="F7198"/>
    </row>
    <row r="7199" spans="1:6" s="148" customFormat="1" x14ac:dyDescent="0.3">
      <c r="A7199" s="154"/>
      <c r="B7199" s="10"/>
      <c r="C7199"/>
      <c r="D7199" s="66"/>
      <c r="E7199"/>
      <c r="F7199"/>
    </row>
    <row r="7200" spans="1:6" s="148" customFormat="1" x14ac:dyDescent="0.3">
      <c r="A7200" s="154"/>
      <c r="B7200" s="10"/>
      <c r="C7200"/>
      <c r="D7200" s="66"/>
      <c r="E7200"/>
      <c r="F7200"/>
    </row>
    <row r="7201" spans="1:6" s="148" customFormat="1" x14ac:dyDescent="0.3">
      <c r="A7201" s="154"/>
      <c r="B7201" s="10"/>
      <c r="C7201"/>
      <c r="D7201" s="66"/>
      <c r="E7201"/>
      <c r="F7201"/>
    </row>
    <row r="7202" spans="1:6" s="148" customFormat="1" x14ac:dyDescent="0.3">
      <c r="A7202" s="154"/>
      <c r="B7202" s="10"/>
      <c r="C7202"/>
      <c r="D7202" s="66"/>
      <c r="E7202"/>
      <c r="F7202"/>
    </row>
    <row r="7203" spans="1:6" s="148" customFormat="1" x14ac:dyDescent="0.3">
      <c r="A7203" s="154"/>
      <c r="B7203" s="10"/>
      <c r="C7203"/>
      <c r="D7203" s="66"/>
      <c r="E7203"/>
      <c r="F7203"/>
    </row>
    <row r="7204" spans="1:6" s="148" customFormat="1" x14ac:dyDescent="0.3">
      <c r="A7204" s="154"/>
      <c r="B7204" s="10"/>
      <c r="C7204"/>
      <c r="D7204" s="66"/>
      <c r="E7204"/>
      <c r="F7204"/>
    </row>
    <row r="7205" spans="1:6" s="148" customFormat="1" x14ac:dyDescent="0.3">
      <c r="A7205" s="154"/>
      <c r="B7205" s="10"/>
      <c r="C7205"/>
      <c r="D7205" s="66"/>
      <c r="E7205"/>
      <c r="F7205"/>
    </row>
    <row r="7206" spans="1:6" s="148" customFormat="1" x14ac:dyDescent="0.3">
      <c r="A7206" s="154"/>
      <c r="B7206" s="10"/>
      <c r="C7206"/>
      <c r="D7206" s="66"/>
      <c r="E7206"/>
      <c r="F7206"/>
    </row>
    <row r="7207" spans="1:6" s="148" customFormat="1" x14ac:dyDescent="0.3">
      <c r="A7207" s="154"/>
      <c r="B7207" s="10"/>
      <c r="C7207"/>
      <c r="D7207" s="66"/>
      <c r="E7207"/>
      <c r="F7207"/>
    </row>
    <row r="7208" spans="1:6" s="148" customFormat="1" x14ac:dyDescent="0.3">
      <c r="A7208" s="154"/>
      <c r="B7208" s="10"/>
      <c r="C7208"/>
      <c r="D7208" s="66"/>
      <c r="E7208"/>
      <c r="F7208"/>
    </row>
    <row r="7209" spans="1:6" s="148" customFormat="1" x14ac:dyDescent="0.3">
      <c r="A7209" s="154"/>
      <c r="B7209" s="10"/>
      <c r="C7209"/>
      <c r="D7209" s="66"/>
      <c r="E7209"/>
      <c r="F7209"/>
    </row>
    <row r="7210" spans="1:6" s="148" customFormat="1" x14ac:dyDescent="0.3">
      <c r="A7210" s="154"/>
      <c r="B7210" s="10"/>
      <c r="C7210"/>
      <c r="D7210" s="66"/>
      <c r="E7210"/>
      <c r="F7210"/>
    </row>
    <row r="7211" spans="1:6" s="148" customFormat="1" x14ac:dyDescent="0.3">
      <c r="A7211" s="154"/>
      <c r="B7211" s="10"/>
      <c r="C7211"/>
      <c r="D7211" s="66"/>
      <c r="E7211"/>
      <c r="F7211"/>
    </row>
    <row r="7212" spans="1:6" s="148" customFormat="1" x14ac:dyDescent="0.3">
      <c r="A7212" s="154"/>
      <c r="B7212" s="10"/>
      <c r="C7212"/>
      <c r="D7212" s="66"/>
      <c r="E7212"/>
      <c r="F7212"/>
    </row>
    <row r="7213" spans="1:6" s="148" customFormat="1" x14ac:dyDescent="0.3">
      <c r="A7213" s="154"/>
      <c r="B7213" s="10"/>
      <c r="C7213"/>
      <c r="D7213" s="66"/>
      <c r="E7213"/>
      <c r="F7213"/>
    </row>
    <row r="7214" spans="1:6" s="148" customFormat="1" x14ac:dyDescent="0.3">
      <c r="A7214" s="154"/>
      <c r="B7214" s="10"/>
      <c r="C7214"/>
      <c r="D7214" s="66"/>
      <c r="E7214"/>
      <c r="F7214"/>
    </row>
    <row r="7215" spans="1:6" s="148" customFormat="1" x14ac:dyDescent="0.3">
      <c r="A7215" s="154"/>
      <c r="B7215" s="10"/>
      <c r="C7215"/>
      <c r="D7215" s="66"/>
      <c r="E7215"/>
      <c r="F7215"/>
    </row>
    <row r="7216" spans="1:6" s="148" customFormat="1" x14ac:dyDescent="0.3">
      <c r="A7216" s="154"/>
      <c r="B7216" s="10"/>
      <c r="C7216"/>
      <c r="D7216" s="66"/>
      <c r="E7216"/>
      <c r="F7216"/>
    </row>
    <row r="7217" spans="1:6" s="148" customFormat="1" x14ac:dyDescent="0.3">
      <c r="A7217" s="154"/>
      <c r="B7217" s="10"/>
      <c r="C7217"/>
      <c r="D7217" s="66"/>
      <c r="E7217"/>
      <c r="F7217"/>
    </row>
    <row r="7218" spans="1:6" s="148" customFormat="1" x14ac:dyDescent="0.3">
      <c r="A7218" s="154"/>
      <c r="B7218" s="10"/>
      <c r="C7218"/>
      <c r="D7218" s="66"/>
      <c r="E7218"/>
      <c r="F7218"/>
    </row>
    <row r="7219" spans="1:6" s="148" customFormat="1" x14ac:dyDescent="0.3">
      <c r="A7219" s="154"/>
      <c r="B7219" s="10"/>
      <c r="C7219"/>
      <c r="D7219" s="66"/>
      <c r="E7219"/>
      <c r="F7219"/>
    </row>
    <row r="7220" spans="1:6" s="148" customFormat="1" x14ac:dyDescent="0.3">
      <c r="A7220" s="154"/>
      <c r="B7220" s="10"/>
      <c r="C7220"/>
      <c r="D7220" s="66"/>
      <c r="E7220"/>
      <c r="F7220"/>
    </row>
    <row r="7221" spans="1:6" s="148" customFormat="1" x14ac:dyDescent="0.3">
      <c r="A7221" s="154"/>
      <c r="B7221" s="10"/>
      <c r="C7221"/>
      <c r="D7221" s="66"/>
      <c r="E7221"/>
      <c r="F7221"/>
    </row>
    <row r="7222" spans="1:6" s="148" customFormat="1" x14ac:dyDescent="0.3">
      <c r="A7222" s="154"/>
      <c r="B7222" s="10"/>
      <c r="C7222"/>
      <c r="D7222" s="66"/>
      <c r="E7222"/>
      <c r="F7222"/>
    </row>
    <row r="7223" spans="1:6" s="148" customFormat="1" x14ac:dyDescent="0.3">
      <c r="A7223" s="154"/>
      <c r="B7223" s="10"/>
      <c r="C7223"/>
      <c r="D7223" s="66"/>
      <c r="E7223"/>
      <c r="F7223"/>
    </row>
    <row r="7224" spans="1:6" s="148" customFormat="1" x14ac:dyDescent="0.3">
      <c r="A7224" s="154"/>
      <c r="B7224" s="10"/>
      <c r="C7224"/>
      <c r="D7224" s="66"/>
      <c r="E7224"/>
      <c r="F7224"/>
    </row>
    <row r="7225" spans="1:6" s="148" customFormat="1" x14ac:dyDescent="0.3">
      <c r="A7225" s="154"/>
      <c r="B7225" s="10"/>
      <c r="C7225"/>
      <c r="D7225" s="66"/>
      <c r="E7225"/>
      <c r="F7225"/>
    </row>
    <row r="7226" spans="1:6" s="148" customFormat="1" x14ac:dyDescent="0.3">
      <c r="A7226" s="154"/>
      <c r="B7226" s="10"/>
      <c r="C7226"/>
      <c r="D7226" s="66"/>
      <c r="E7226"/>
      <c r="F7226"/>
    </row>
    <row r="7227" spans="1:6" s="148" customFormat="1" x14ac:dyDescent="0.3">
      <c r="A7227" s="154"/>
      <c r="B7227" s="10"/>
      <c r="C7227"/>
      <c r="D7227" s="66"/>
      <c r="E7227"/>
      <c r="F7227"/>
    </row>
    <row r="7228" spans="1:6" s="148" customFormat="1" x14ac:dyDescent="0.3">
      <c r="A7228" s="154"/>
      <c r="B7228" s="10"/>
      <c r="C7228"/>
      <c r="D7228" s="66"/>
      <c r="E7228"/>
      <c r="F7228"/>
    </row>
    <row r="7229" spans="1:6" s="148" customFormat="1" x14ac:dyDescent="0.3">
      <c r="A7229" s="154"/>
      <c r="B7229" s="10"/>
      <c r="C7229"/>
      <c r="D7229" s="66"/>
      <c r="E7229"/>
      <c r="F7229"/>
    </row>
    <row r="7230" spans="1:6" s="148" customFormat="1" x14ac:dyDescent="0.3">
      <c r="A7230" s="154"/>
      <c r="B7230" s="10"/>
      <c r="C7230"/>
      <c r="D7230" s="66"/>
      <c r="E7230"/>
      <c r="F7230"/>
    </row>
    <row r="7231" spans="1:6" s="148" customFormat="1" ht="15" customHeight="1" x14ac:dyDescent="0.3">
      <c r="A7231" s="154"/>
      <c r="B7231" s="10"/>
      <c r="C7231"/>
      <c r="D7231" s="66"/>
      <c r="E7231"/>
      <c r="F7231"/>
    </row>
    <row r="7232" spans="1:6" s="148" customFormat="1" ht="15" customHeight="1" x14ac:dyDescent="0.3">
      <c r="A7232" s="154"/>
      <c r="B7232" s="10"/>
      <c r="C7232"/>
      <c r="D7232" s="66"/>
      <c r="E7232"/>
      <c r="F7232"/>
    </row>
    <row r="7233" spans="1:6" s="148" customFormat="1" ht="15" customHeight="1" x14ac:dyDescent="0.3">
      <c r="A7233" s="154"/>
      <c r="B7233" s="10"/>
      <c r="C7233"/>
      <c r="D7233" s="66"/>
      <c r="E7233"/>
      <c r="F7233"/>
    </row>
    <row r="7234" spans="1:6" s="148" customFormat="1" x14ac:dyDescent="0.3">
      <c r="A7234" s="154"/>
      <c r="B7234" s="10"/>
      <c r="C7234"/>
      <c r="D7234" s="66"/>
      <c r="E7234"/>
      <c r="F7234"/>
    </row>
    <row r="7235" spans="1:6" s="148" customFormat="1" x14ac:dyDescent="0.3">
      <c r="A7235" s="154"/>
      <c r="B7235" s="10"/>
      <c r="C7235"/>
      <c r="D7235" s="66"/>
      <c r="E7235"/>
      <c r="F7235"/>
    </row>
    <row r="7236" spans="1:6" s="148" customFormat="1" x14ac:dyDescent="0.3">
      <c r="A7236" s="154"/>
      <c r="B7236" s="10"/>
      <c r="C7236"/>
      <c r="D7236" s="66"/>
      <c r="E7236"/>
      <c r="F7236"/>
    </row>
    <row r="7237" spans="1:6" s="148" customFormat="1" x14ac:dyDescent="0.3">
      <c r="A7237" s="154"/>
      <c r="B7237" s="10"/>
      <c r="C7237"/>
      <c r="D7237" s="66"/>
      <c r="E7237"/>
      <c r="F7237"/>
    </row>
    <row r="7238" spans="1:6" s="148" customFormat="1" x14ac:dyDescent="0.3">
      <c r="A7238" s="154"/>
      <c r="B7238" s="10"/>
      <c r="C7238"/>
      <c r="D7238" s="66"/>
      <c r="E7238"/>
      <c r="F7238"/>
    </row>
    <row r="7239" spans="1:6" s="148" customFormat="1" x14ac:dyDescent="0.3">
      <c r="A7239" s="154"/>
      <c r="B7239" s="10"/>
      <c r="C7239"/>
      <c r="D7239" s="66"/>
      <c r="E7239"/>
      <c r="F7239"/>
    </row>
    <row r="7242" spans="1:6" s="148" customFormat="1" x14ac:dyDescent="0.3">
      <c r="A7242" s="154"/>
      <c r="B7242" s="10"/>
      <c r="C7242"/>
      <c r="D7242" s="66"/>
      <c r="E7242"/>
      <c r="F7242"/>
    </row>
    <row r="7243" spans="1:6" s="148" customFormat="1" x14ac:dyDescent="0.3">
      <c r="A7243" s="154"/>
      <c r="B7243" s="10"/>
      <c r="C7243"/>
      <c r="D7243" s="66"/>
      <c r="E7243"/>
      <c r="F7243"/>
    </row>
    <row r="7244" spans="1:6" s="148" customFormat="1" x14ac:dyDescent="0.3">
      <c r="A7244" s="154"/>
      <c r="B7244" s="10"/>
      <c r="C7244"/>
      <c r="D7244" s="66"/>
      <c r="E7244"/>
      <c r="F7244"/>
    </row>
    <row r="7245" spans="1:6" s="148" customFormat="1" ht="29.25" customHeight="1" x14ac:dyDescent="0.3">
      <c r="A7245" s="154"/>
      <c r="B7245" s="10"/>
      <c r="C7245"/>
      <c r="D7245" s="66"/>
      <c r="E7245"/>
      <c r="F7245"/>
    </row>
    <row r="7246" spans="1:6" s="148" customFormat="1" x14ac:dyDescent="0.3">
      <c r="A7246" s="154"/>
      <c r="B7246" s="10"/>
      <c r="C7246"/>
      <c r="D7246" s="66"/>
      <c r="E7246"/>
      <c r="F7246"/>
    </row>
    <row r="7247" spans="1:6" s="148" customFormat="1" ht="12" customHeight="1" x14ac:dyDescent="0.3">
      <c r="A7247" s="154"/>
      <c r="B7247" s="10"/>
      <c r="C7247"/>
      <c r="D7247" s="66"/>
      <c r="E7247"/>
      <c r="F7247"/>
    </row>
    <row r="7248" spans="1:6" s="148" customFormat="1" ht="12" customHeight="1" x14ac:dyDescent="0.3">
      <c r="A7248" s="154"/>
      <c r="B7248" s="10"/>
      <c r="C7248"/>
      <c r="D7248" s="66"/>
      <c r="E7248"/>
      <c r="F7248"/>
    </row>
    <row r="7249" spans="1:6" s="148" customFormat="1" x14ac:dyDescent="0.3">
      <c r="A7249" s="154"/>
      <c r="B7249" s="10"/>
      <c r="C7249"/>
      <c r="D7249" s="66"/>
      <c r="E7249"/>
      <c r="F7249"/>
    </row>
    <row r="7250" spans="1:6" s="148" customFormat="1" x14ac:dyDescent="0.3">
      <c r="A7250" s="154"/>
      <c r="B7250" s="10"/>
      <c r="C7250"/>
      <c r="D7250" s="66"/>
      <c r="E7250"/>
      <c r="F7250"/>
    </row>
    <row r="7251" spans="1:6" s="148" customFormat="1" x14ac:dyDescent="0.3">
      <c r="A7251" s="154"/>
      <c r="B7251" s="10"/>
      <c r="C7251"/>
      <c r="D7251" s="66"/>
      <c r="E7251"/>
      <c r="F7251"/>
    </row>
    <row r="7252" spans="1:6" s="148" customFormat="1" x14ac:dyDescent="0.3">
      <c r="A7252" s="154"/>
      <c r="B7252" s="10"/>
      <c r="C7252"/>
      <c r="D7252" s="66"/>
      <c r="E7252"/>
      <c r="F7252"/>
    </row>
    <row r="7253" spans="1:6" s="148" customFormat="1" x14ac:dyDescent="0.3">
      <c r="A7253" s="154"/>
      <c r="B7253" s="10"/>
      <c r="C7253"/>
      <c r="D7253" s="66"/>
      <c r="E7253"/>
      <c r="F7253"/>
    </row>
    <row r="7254" spans="1:6" s="148" customFormat="1" x14ac:dyDescent="0.3">
      <c r="A7254" s="154"/>
      <c r="B7254" s="10"/>
      <c r="C7254"/>
      <c r="D7254" s="66"/>
      <c r="E7254"/>
      <c r="F7254"/>
    </row>
    <row r="7255" spans="1:6" s="148" customFormat="1" x14ac:dyDescent="0.3">
      <c r="A7255" s="154"/>
      <c r="B7255" s="10"/>
      <c r="C7255"/>
      <c r="D7255" s="66"/>
      <c r="E7255"/>
      <c r="F7255"/>
    </row>
    <row r="7256" spans="1:6" s="148" customFormat="1" x14ac:dyDescent="0.3">
      <c r="A7256" s="154"/>
      <c r="B7256" s="10"/>
      <c r="C7256"/>
      <c r="D7256" s="66"/>
      <c r="E7256"/>
      <c r="F7256"/>
    </row>
    <row r="7257" spans="1:6" s="148" customFormat="1" x14ac:dyDescent="0.3">
      <c r="A7257" s="154"/>
      <c r="B7257" s="10"/>
      <c r="C7257"/>
      <c r="D7257" s="66"/>
      <c r="E7257"/>
      <c r="F7257"/>
    </row>
    <row r="7258" spans="1:6" s="148" customFormat="1" x14ac:dyDescent="0.3">
      <c r="A7258" s="154"/>
      <c r="B7258" s="10"/>
      <c r="C7258"/>
      <c r="D7258" s="66"/>
      <c r="E7258"/>
      <c r="F7258"/>
    </row>
    <row r="7259" spans="1:6" s="148" customFormat="1" x14ac:dyDescent="0.3">
      <c r="A7259" s="154"/>
      <c r="B7259" s="10"/>
      <c r="C7259"/>
      <c r="D7259" s="66"/>
      <c r="E7259"/>
      <c r="F7259"/>
    </row>
    <row r="7260" spans="1:6" s="148" customFormat="1" x14ac:dyDescent="0.3">
      <c r="A7260" s="154"/>
      <c r="B7260" s="10"/>
      <c r="C7260"/>
      <c r="D7260" s="66"/>
      <c r="E7260"/>
      <c r="F7260"/>
    </row>
    <row r="7261" spans="1:6" s="148" customFormat="1" x14ac:dyDescent="0.3">
      <c r="A7261" s="154"/>
      <c r="B7261" s="10"/>
      <c r="C7261"/>
      <c r="D7261" s="66"/>
      <c r="E7261"/>
      <c r="F7261"/>
    </row>
    <row r="7262" spans="1:6" s="148" customFormat="1" x14ac:dyDescent="0.3">
      <c r="A7262" s="154"/>
      <c r="B7262" s="10"/>
      <c r="C7262"/>
      <c r="D7262" s="66"/>
      <c r="E7262"/>
      <c r="F7262"/>
    </row>
    <row r="7263" spans="1:6" s="148" customFormat="1" x14ac:dyDescent="0.3">
      <c r="A7263" s="154"/>
      <c r="B7263" s="10"/>
      <c r="C7263"/>
      <c r="D7263" s="66"/>
      <c r="E7263"/>
      <c r="F7263"/>
    </row>
    <row r="7264" spans="1:6" s="148" customFormat="1" x14ac:dyDescent="0.3">
      <c r="A7264" s="154"/>
      <c r="B7264" s="10"/>
      <c r="C7264"/>
      <c r="D7264" s="66"/>
      <c r="E7264"/>
      <c r="F7264"/>
    </row>
    <row r="7265" spans="1:6" s="148" customFormat="1" x14ac:dyDescent="0.3">
      <c r="A7265" s="154"/>
      <c r="B7265" s="10"/>
      <c r="C7265"/>
      <c r="D7265" s="66"/>
      <c r="E7265"/>
      <c r="F7265"/>
    </row>
    <row r="7266" spans="1:6" s="148" customFormat="1" x14ac:dyDescent="0.3">
      <c r="A7266" s="154"/>
      <c r="B7266" s="10"/>
      <c r="C7266"/>
      <c r="D7266" s="66"/>
      <c r="E7266"/>
      <c r="F7266"/>
    </row>
    <row r="7267" spans="1:6" s="148" customFormat="1" x14ac:dyDescent="0.3">
      <c r="A7267" s="154"/>
      <c r="B7267" s="10"/>
      <c r="C7267"/>
      <c r="D7267" s="66"/>
      <c r="E7267"/>
      <c r="F7267"/>
    </row>
    <row r="7268" spans="1:6" s="148" customFormat="1" x14ac:dyDescent="0.3">
      <c r="A7268" s="154"/>
      <c r="B7268" s="10"/>
      <c r="C7268"/>
      <c r="D7268" s="66"/>
      <c r="E7268"/>
      <c r="F7268"/>
    </row>
    <row r="7269" spans="1:6" s="148" customFormat="1" x14ac:dyDescent="0.3">
      <c r="A7269" s="154"/>
      <c r="B7269" s="10"/>
      <c r="C7269"/>
      <c r="D7269" s="66"/>
      <c r="E7269"/>
      <c r="F7269"/>
    </row>
    <row r="7270" spans="1:6" s="148" customFormat="1" x14ac:dyDescent="0.3">
      <c r="A7270" s="154"/>
      <c r="B7270" s="10"/>
      <c r="C7270"/>
      <c r="D7270" s="66"/>
      <c r="E7270"/>
      <c r="F7270"/>
    </row>
    <row r="7271" spans="1:6" s="148" customFormat="1" x14ac:dyDescent="0.3">
      <c r="A7271" s="154"/>
      <c r="B7271" s="10"/>
      <c r="C7271"/>
      <c r="D7271" s="66"/>
      <c r="E7271"/>
      <c r="F7271"/>
    </row>
    <row r="7272" spans="1:6" s="148" customFormat="1" x14ac:dyDescent="0.3">
      <c r="A7272" s="154"/>
      <c r="B7272" s="10"/>
      <c r="C7272"/>
      <c r="D7272" s="66"/>
      <c r="E7272"/>
      <c r="F7272"/>
    </row>
    <row r="7273" spans="1:6" s="148" customFormat="1" x14ac:dyDescent="0.3">
      <c r="A7273" s="154"/>
      <c r="B7273" s="10"/>
      <c r="C7273"/>
      <c r="D7273" s="66"/>
      <c r="E7273"/>
      <c r="F7273"/>
    </row>
    <row r="7274" spans="1:6" s="148" customFormat="1" x14ac:dyDescent="0.3">
      <c r="A7274" s="154"/>
      <c r="B7274" s="10"/>
      <c r="C7274"/>
      <c r="D7274" s="66"/>
      <c r="E7274"/>
      <c r="F7274"/>
    </row>
    <row r="7275" spans="1:6" s="148" customFormat="1" x14ac:dyDescent="0.3">
      <c r="A7275" s="154"/>
      <c r="B7275" s="10"/>
      <c r="C7275"/>
      <c r="D7275" s="66"/>
      <c r="E7275"/>
      <c r="F7275"/>
    </row>
    <row r="7276" spans="1:6" s="148" customFormat="1" x14ac:dyDescent="0.3">
      <c r="A7276" s="154"/>
      <c r="B7276" s="10"/>
      <c r="C7276"/>
      <c r="D7276" s="66"/>
      <c r="E7276"/>
      <c r="F7276"/>
    </row>
    <row r="7277" spans="1:6" s="148" customFormat="1" x14ac:dyDescent="0.3">
      <c r="A7277" s="154"/>
      <c r="B7277" s="10"/>
      <c r="C7277"/>
      <c r="D7277" s="66"/>
      <c r="E7277"/>
      <c r="F7277"/>
    </row>
    <row r="7278" spans="1:6" s="148" customFormat="1" x14ac:dyDescent="0.3">
      <c r="A7278" s="154"/>
      <c r="B7278" s="10"/>
      <c r="C7278"/>
      <c r="D7278" s="66"/>
      <c r="E7278"/>
      <c r="F7278"/>
    </row>
    <row r="7279" spans="1:6" s="148" customFormat="1" x14ac:dyDescent="0.3">
      <c r="A7279" s="154"/>
      <c r="B7279" s="10"/>
      <c r="C7279"/>
      <c r="D7279" s="66"/>
      <c r="E7279"/>
      <c r="F7279"/>
    </row>
    <row r="7280" spans="1:6" s="148" customFormat="1" x14ac:dyDescent="0.3">
      <c r="A7280" s="154"/>
      <c r="B7280" s="10"/>
      <c r="C7280"/>
      <c r="D7280" s="66"/>
      <c r="E7280"/>
      <c r="F7280"/>
    </row>
    <row r="7281" spans="1:6" s="148" customFormat="1" x14ac:dyDescent="0.3">
      <c r="A7281" s="154"/>
      <c r="B7281" s="10"/>
      <c r="C7281"/>
      <c r="D7281" s="66"/>
      <c r="E7281"/>
      <c r="F7281"/>
    </row>
    <row r="7282" spans="1:6" s="148" customFormat="1" x14ac:dyDescent="0.3">
      <c r="A7282" s="154"/>
      <c r="B7282" s="10"/>
      <c r="C7282"/>
      <c r="D7282" s="66"/>
      <c r="E7282"/>
      <c r="F7282"/>
    </row>
    <row r="7283" spans="1:6" s="148" customFormat="1" x14ac:dyDescent="0.3">
      <c r="A7283" s="154"/>
      <c r="B7283" s="10"/>
      <c r="C7283"/>
      <c r="D7283" s="66"/>
      <c r="E7283"/>
      <c r="F7283"/>
    </row>
    <row r="7284" spans="1:6" s="148" customFormat="1" x14ac:dyDescent="0.3">
      <c r="A7284" s="154"/>
      <c r="B7284" s="10"/>
      <c r="C7284"/>
      <c r="D7284" s="66"/>
      <c r="E7284"/>
      <c r="F7284"/>
    </row>
    <row r="7285" spans="1:6" s="148" customFormat="1" x14ac:dyDescent="0.3">
      <c r="A7285" s="154"/>
      <c r="B7285" s="10"/>
      <c r="C7285"/>
      <c r="D7285" s="66"/>
      <c r="E7285"/>
      <c r="F7285"/>
    </row>
    <row r="7286" spans="1:6" s="148" customFormat="1" x14ac:dyDescent="0.3">
      <c r="A7286" s="154"/>
      <c r="B7286" s="10"/>
      <c r="C7286"/>
      <c r="D7286" s="66"/>
      <c r="E7286"/>
      <c r="F7286"/>
    </row>
    <row r="7287" spans="1:6" s="148" customFormat="1" x14ac:dyDescent="0.3">
      <c r="A7287" s="154"/>
      <c r="B7287" s="10"/>
      <c r="C7287"/>
      <c r="D7287" s="66"/>
      <c r="E7287"/>
      <c r="F7287"/>
    </row>
    <row r="7288" spans="1:6" s="148" customFormat="1" x14ac:dyDescent="0.3">
      <c r="A7288" s="154"/>
      <c r="B7288" s="10"/>
      <c r="C7288"/>
      <c r="D7288" s="66"/>
      <c r="E7288"/>
      <c r="F7288"/>
    </row>
    <row r="7289" spans="1:6" s="148" customFormat="1" x14ac:dyDescent="0.3">
      <c r="A7289" s="154"/>
      <c r="B7289" s="10"/>
      <c r="C7289"/>
      <c r="D7289" s="66"/>
      <c r="E7289"/>
      <c r="F7289"/>
    </row>
    <row r="7290" spans="1:6" s="148" customFormat="1" x14ac:dyDescent="0.3">
      <c r="A7290" s="154"/>
      <c r="B7290" s="10"/>
      <c r="C7290"/>
      <c r="D7290" s="66"/>
      <c r="E7290"/>
      <c r="F7290"/>
    </row>
    <row r="7291" spans="1:6" s="148" customFormat="1" x14ac:dyDescent="0.3">
      <c r="A7291" s="154"/>
      <c r="B7291" s="10"/>
      <c r="C7291"/>
      <c r="D7291" s="66"/>
      <c r="E7291"/>
      <c r="F7291"/>
    </row>
    <row r="7292" spans="1:6" s="148" customFormat="1" x14ac:dyDescent="0.3">
      <c r="A7292" s="154"/>
      <c r="B7292" s="10"/>
      <c r="C7292"/>
      <c r="D7292" s="66"/>
      <c r="E7292"/>
      <c r="F7292"/>
    </row>
    <row r="7293" spans="1:6" s="148" customFormat="1" x14ac:dyDescent="0.3">
      <c r="A7293" s="154"/>
      <c r="B7293" s="10"/>
      <c r="C7293"/>
      <c r="D7293" s="66"/>
      <c r="E7293"/>
      <c r="F7293"/>
    </row>
    <row r="7294" spans="1:6" s="148" customFormat="1" x14ac:dyDescent="0.3">
      <c r="A7294" s="154"/>
      <c r="B7294" s="10"/>
      <c r="C7294"/>
      <c r="D7294" s="66"/>
      <c r="E7294"/>
      <c r="F7294"/>
    </row>
    <row r="7295" spans="1:6" s="148" customFormat="1" x14ac:dyDescent="0.3">
      <c r="A7295" s="154"/>
      <c r="B7295" s="10"/>
      <c r="C7295"/>
      <c r="D7295" s="66"/>
      <c r="E7295"/>
      <c r="F7295"/>
    </row>
    <row r="7296" spans="1:6" s="148" customFormat="1" x14ac:dyDescent="0.3">
      <c r="A7296" s="154"/>
      <c r="B7296" s="10"/>
      <c r="C7296"/>
      <c r="D7296" s="66"/>
      <c r="E7296"/>
      <c r="F7296"/>
    </row>
    <row r="7297" spans="1:6" s="148" customFormat="1" x14ac:dyDescent="0.3">
      <c r="A7297" s="154"/>
      <c r="B7297" s="10"/>
      <c r="C7297"/>
      <c r="D7297" s="66"/>
      <c r="E7297"/>
      <c r="F7297"/>
    </row>
    <row r="7298" spans="1:6" s="148" customFormat="1" x14ac:dyDescent="0.3">
      <c r="A7298" s="154"/>
      <c r="B7298" s="10"/>
      <c r="C7298"/>
      <c r="D7298" s="66"/>
      <c r="E7298"/>
      <c r="F7298"/>
    </row>
    <row r="7299" spans="1:6" s="148" customFormat="1" x14ac:dyDescent="0.3">
      <c r="A7299" s="154"/>
      <c r="B7299" s="10"/>
      <c r="C7299"/>
      <c r="D7299" s="66"/>
      <c r="E7299"/>
      <c r="F7299"/>
    </row>
    <row r="7300" spans="1:6" s="148" customFormat="1" x14ac:dyDescent="0.3">
      <c r="A7300" s="154"/>
      <c r="B7300" s="10"/>
      <c r="C7300"/>
      <c r="D7300" s="66"/>
      <c r="E7300"/>
      <c r="F7300"/>
    </row>
    <row r="7301" spans="1:6" s="148" customFormat="1" x14ac:dyDescent="0.3">
      <c r="A7301" s="154"/>
      <c r="B7301" s="10"/>
      <c r="C7301"/>
      <c r="D7301" s="66"/>
      <c r="E7301"/>
      <c r="F7301"/>
    </row>
    <row r="7302" spans="1:6" s="148" customFormat="1" ht="15" customHeight="1" x14ac:dyDescent="0.3">
      <c r="A7302" s="154"/>
      <c r="B7302" s="10"/>
      <c r="C7302"/>
      <c r="D7302" s="66"/>
      <c r="E7302"/>
      <c r="F7302"/>
    </row>
    <row r="7303" spans="1:6" s="148" customFormat="1" ht="15" customHeight="1" x14ac:dyDescent="0.3">
      <c r="A7303" s="154"/>
      <c r="B7303" s="10"/>
      <c r="C7303"/>
      <c r="D7303" s="66"/>
      <c r="E7303"/>
      <c r="F7303"/>
    </row>
    <row r="7304" spans="1:6" s="148" customFormat="1" x14ac:dyDescent="0.3">
      <c r="A7304" s="154"/>
      <c r="B7304" s="10"/>
      <c r="C7304"/>
      <c r="D7304" s="66"/>
      <c r="E7304"/>
      <c r="F7304"/>
    </row>
    <row r="7305" spans="1:6" s="148" customFormat="1" x14ac:dyDescent="0.3">
      <c r="A7305" s="154"/>
      <c r="B7305" s="10"/>
      <c r="C7305"/>
      <c r="D7305" s="66"/>
      <c r="E7305"/>
      <c r="F7305"/>
    </row>
    <row r="7306" spans="1:6" s="148" customFormat="1" x14ac:dyDescent="0.3">
      <c r="A7306" s="154"/>
      <c r="B7306" s="10"/>
      <c r="C7306"/>
      <c r="D7306" s="66"/>
      <c r="E7306"/>
      <c r="F7306"/>
    </row>
    <row r="7307" spans="1:6" s="148" customFormat="1" x14ac:dyDescent="0.3">
      <c r="A7307" s="154"/>
      <c r="B7307" s="10"/>
      <c r="C7307"/>
      <c r="D7307" s="66"/>
      <c r="E7307"/>
      <c r="F7307"/>
    </row>
    <row r="7310" spans="1:6" s="148" customFormat="1" x14ac:dyDescent="0.3">
      <c r="A7310" s="154"/>
      <c r="B7310" s="10"/>
      <c r="C7310"/>
      <c r="D7310" s="66"/>
      <c r="E7310"/>
      <c r="F7310"/>
    </row>
    <row r="7311" spans="1:6" s="148" customFormat="1" x14ac:dyDescent="0.3">
      <c r="A7311" s="154"/>
      <c r="B7311" s="10"/>
      <c r="C7311"/>
      <c r="D7311" s="66"/>
      <c r="E7311"/>
      <c r="F7311"/>
    </row>
    <row r="7312" spans="1:6" s="148" customFormat="1" x14ac:dyDescent="0.3">
      <c r="A7312" s="154"/>
      <c r="B7312" s="10"/>
      <c r="C7312"/>
      <c r="D7312" s="66"/>
      <c r="E7312"/>
      <c r="F7312"/>
    </row>
    <row r="7313" spans="1:6" s="148" customFormat="1" ht="18" customHeight="1" x14ac:dyDescent="0.3">
      <c r="A7313" s="154"/>
      <c r="B7313" s="10"/>
      <c r="C7313"/>
      <c r="D7313" s="66"/>
      <c r="E7313"/>
      <c r="F7313"/>
    </row>
    <row r="7314" spans="1:6" s="148" customFormat="1" x14ac:dyDescent="0.3">
      <c r="A7314" s="154"/>
      <c r="B7314" s="10"/>
      <c r="C7314"/>
      <c r="D7314" s="66"/>
      <c r="E7314"/>
      <c r="F7314"/>
    </row>
    <row r="7315" spans="1:6" s="148" customFormat="1" ht="15" customHeight="1" x14ac:dyDescent="0.3">
      <c r="A7315" s="154"/>
      <c r="B7315" s="10"/>
      <c r="C7315"/>
      <c r="D7315" s="66"/>
      <c r="E7315"/>
      <c r="F7315"/>
    </row>
    <row r="7316" spans="1:6" s="148" customFormat="1" x14ac:dyDescent="0.3">
      <c r="A7316" s="154"/>
      <c r="B7316" s="10"/>
      <c r="C7316"/>
      <c r="D7316" s="66"/>
      <c r="E7316"/>
      <c r="F7316"/>
    </row>
    <row r="7317" spans="1:6" s="148" customFormat="1" x14ac:dyDescent="0.3">
      <c r="A7317" s="154"/>
      <c r="B7317" s="10"/>
      <c r="C7317"/>
      <c r="D7317" s="66"/>
      <c r="E7317"/>
      <c r="F7317"/>
    </row>
    <row r="7318" spans="1:6" s="148" customFormat="1" x14ac:dyDescent="0.3">
      <c r="A7318" s="154"/>
      <c r="B7318" s="10"/>
      <c r="C7318"/>
      <c r="D7318" s="66"/>
      <c r="E7318"/>
      <c r="F7318"/>
    </row>
    <row r="7319" spans="1:6" s="148" customFormat="1" x14ac:dyDescent="0.3">
      <c r="A7319" s="154"/>
      <c r="B7319" s="10"/>
      <c r="C7319"/>
      <c r="D7319" s="66"/>
      <c r="E7319"/>
      <c r="F7319"/>
    </row>
    <row r="7320" spans="1:6" s="148" customFormat="1" x14ac:dyDescent="0.3">
      <c r="A7320" s="154"/>
      <c r="B7320" s="10"/>
      <c r="C7320"/>
      <c r="D7320" s="66"/>
      <c r="E7320"/>
      <c r="F7320"/>
    </row>
    <row r="7321" spans="1:6" s="148" customFormat="1" x14ac:dyDescent="0.3">
      <c r="A7321" s="154"/>
      <c r="B7321" s="10"/>
      <c r="C7321"/>
      <c r="D7321" s="66"/>
      <c r="E7321"/>
      <c r="F7321"/>
    </row>
    <row r="7322" spans="1:6" s="148" customFormat="1" x14ac:dyDescent="0.3">
      <c r="A7322" s="154"/>
      <c r="B7322" s="10"/>
      <c r="C7322"/>
      <c r="D7322" s="66"/>
      <c r="E7322"/>
      <c r="F7322"/>
    </row>
    <row r="7326" spans="1:6" s="148" customFormat="1" x14ac:dyDescent="0.3">
      <c r="A7326" s="154"/>
      <c r="B7326" s="10"/>
      <c r="C7326"/>
      <c r="D7326" s="66"/>
      <c r="E7326"/>
      <c r="F7326"/>
    </row>
    <row r="7327" spans="1:6" s="148" customFormat="1" x14ac:dyDescent="0.3">
      <c r="A7327" s="154"/>
      <c r="B7327" s="10"/>
      <c r="C7327"/>
      <c r="D7327" s="66"/>
      <c r="E7327"/>
      <c r="F7327"/>
    </row>
    <row r="7328" spans="1:6" s="148" customFormat="1" x14ac:dyDescent="0.3">
      <c r="A7328" s="154"/>
      <c r="B7328" s="10"/>
      <c r="C7328"/>
      <c r="D7328" s="66"/>
      <c r="E7328"/>
      <c r="F7328"/>
    </row>
    <row r="7329" spans="1:6" s="148" customFormat="1" x14ac:dyDescent="0.3">
      <c r="A7329" s="154"/>
      <c r="B7329" s="10"/>
      <c r="C7329"/>
      <c r="D7329" s="66"/>
      <c r="E7329"/>
      <c r="F7329"/>
    </row>
    <row r="7330" spans="1:6" s="148" customFormat="1" ht="29.25" customHeight="1" x14ac:dyDescent="0.3">
      <c r="A7330" s="154"/>
      <c r="B7330" s="10"/>
      <c r="C7330"/>
      <c r="D7330" s="66"/>
      <c r="E7330"/>
      <c r="F7330"/>
    </row>
    <row r="7331" spans="1:6" s="148" customFormat="1" x14ac:dyDescent="0.3">
      <c r="A7331" s="154"/>
      <c r="B7331" s="10"/>
      <c r="C7331"/>
      <c r="D7331" s="66"/>
      <c r="E7331"/>
      <c r="F7331"/>
    </row>
    <row r="7332" spans="1:6" s="148" customFormat="1" ht="12" customHeight="1" x14ac:dyDescent="0.3">
      <c r="A7332" s="154"/>
      <c r="B7332" s="10"/>
      <c r="C7332"/>
      <c r="D7332" s="66"/>
      <c r="E7332"/>
      <c r="F7332"/>
    </row>
    <row r="7333" spans="1:6" s="148" customFormat="1" ht="12" customHeight="1" x14ac:dyDescent="0.3">
      <c r="A7333" s="154"/>
      <c r="B7333" s="10"/>
      <c r="C7333"/>
      <c r="D7333" s="66"/>
      <c r="E7333"/>
      <c r="F7333"/>
    </row>
    <row r="7334" spans="1:6" s="148" customFormat="1" x14ac:dyDescent="0.3">
      <c r="A7334" s="154"/>
      <c r="B7334" s="10"/>
      <c r="C7334"/>
      <c r="D7334" s="66"/>
      <c r="E7334"/>
      <c r="F7334"/>
    </row>
    <row r="7335" spans="1:6" s="148" customFormat="1" x14ac:dyDescent="0.3">
      <c r="A7335" s="154"/>
      <c r="B7335" s="10"/>
      <c r="C7335"/>
      <c r="D7335" s="66"/>
      <c r="E7335"/>
      <c r="F7335"/>
    </row>
    <row r="7336" spans="1:6" s="148" customFormat="1" x14ac:dyDescent="0.3">
      <c r="A7336" s="154"/>
      <c r="B7336" s="10"/>
      <c r="C7336"/>
      <c r="D7336" s="66"/>
      <c r="E7336"/>
      <c r="F7336"/>
    </row>
    <row r="7337" spans="1:6" s="148" customFormat="1" x14ac:dyDescent="0.3">
      <c r="A7337" s="154"/>
      <c r="B7337" s="10"/>
      <c r="C7337"/>
      <c r="D7337" s="66"/>
      <c r="E7337"/>
      <c r="F7337"/>
    </row>
    <row r="7338" spans="1:6" s="148" customFormat="1" x14ac:dyDescent="0.3">
      <c r="A7338" s="154"/>
      <c r="B7338" s="10"/>
      <c r="C7338"/>
      <c r="D7338" s="66"/>
      <c r="E7338"/>
      <c r="F7338"/>
    </row>
    <row r="7339" spans="1:6" s="148" customFormat="1" x14ac:dyDescent="0.3">
      <c r="A7339" s="154"/>
      <c r="B7339" s="10"/>
      <c r="C7339"/>
      <c r="D7339" s="66"/>
      <c r="E7339"/>
      <c r="F7339"/>
    </row>
    <row r="7340" spans="1:6" s="148" customFormat="1" x14ac:dyDescent="0.3">
      <c r="A7340" s="154"/>
      <c r="B7340" s="10"/>
      <c r="C7340"/>
      <c r="D7340" s="66"/>
      <c r="E7340"/>
      <c r="F7340"/>
    </row>
    <row r="7341" spans="1:6" s="148" customFormat="1" x14ac:dyDescent="0.3">
      <c r="A7341" s="154"/>
      <c r="B7341" s="10"/>
      <c r="C7341"/>
      <c r="D7341" s="66"/>
      <c r="E7341"/>
      <c r="F7341"/>
    </row>
    <row r="7342" spans="1:6" s="148" customFormat="1" x14ac:dyDescent="0.3">
      <c r="A7342" s="154"/>
      <c r="B7342" s="10"/>
      <c r="C7342"/>
      <c r="D7342" s="66"/>
      <c r="E7342"/>
      <c r="F7342"/>
    </row>
    <row r="7343" spans="1:6" s="148" customFormat="1" x14ac:dyDescent="0.3">
      <c r="A7343" s="154"/>
      <c r="B7343" s="10"/>
      <c r="C7343"/>
      <c r="D7343" s="66"/>
      <c r="E7343"/>
      <c r="F7343"/>
    </row>
    <row r="7344" spans="1:6" s="148" customFormat="1" ht="17.25" customHeight="1" x14ac:dyDescent="0.3">
      <c r="A7344" s="154"/>
      <c r="B7344" s="10"/>
      <c r="C7344"/>
      <c r="D7344" s="66"/>
      <c r="E7344"/>
      <c r="F7344"/>
    </row>
    <row r="7345" spans="1:6" s="148" customFormat="1" x14ac:dyDescent="0.3">
      <c r="A7345" s="154"/>
      <c r="B7345" s="10"/>
      <c r="C7345"/>
      <c r="D7345" s="66"/>
      <c r="E7345"/>
      <c r="F7345"/>
    </row>
    <row r="7346" spans="1:6" s="148" customFormat="1" x14ac:dyDescent="0.3">
      <c r="A7346" s="154"/>
      <c r="B7346" s="10"/>
      <c r="C7346"/>
      <c r="D7346" s="66"/>
      <c r="E7346"/>
      <c r="F7346"/>
    </row>
    <row r="7347" spans="1:6" s="148" customFormat="1" x14ac:dyDescent="0.3">
      <c r="A7347" s="154"/>
      <c r="B7347" s="10"/>
      <c r="C7347"/>
      <c r="D7347" s="66"/>
      <c r="E7347"/>
      <c r="F7347"/>
    </row>
    <row r="7348" spans="1:6" s="148" customFormat="1" x14ac:dyDescent="0.3">
      <c r="A7348" s="154"/>
      <c r="B7348" s="10"/>
      <c r="C7348"/>
      <c r="D7348" s="66"/>
      <c r="E7348"/>
      <c r="F7348"/>
    </row>
    <row r="7349" spans="1:6" s="148" customFormat="1" x14ac:dyDescent="0.3">
      <c r="A7349" s="154"/>
      <c r="B7349" s="10"/>
      <c r="C7349"/>
      <c r="D7349" s="66"/>
      <c r="E7349"/>
      <c r="F7349"/>
    </row>
    <row r="7350" spans="1:6" s="148" customFormat="1" x14ac:dyDescent="0.3">
      <c r="A7350" s="154"/>
      <c r="B7350" s="10"/>
      <c r="C7350"/>
      <c r="D7350" s="66"/>
      <c r="E7350"/>
      <c r="F7350"/>
    </row>
    <row r="7351" spans="1:6" s="148" customFormat="1" x14ac:dyDescent="0.3">
      <c r="A7351" s="154"/>
      <c r="B7351" s="10"/>
      <c r="C7351"/>
      <c r="D7351" s="66"/>
      <c r="E7351"/>
      <c r="F7351"/>
    </row>
    <row r="7352" spans="1:6" s="148" customFormat="1" x14ac:dyDescent="0.3">
      <c r="A7352" s="154"/>
      <c r="B7352" s="10"/>
      <c r="C7352"/>
      <c r="D7352" s="66"/>
      <c r="E7352"/>
      <c r="F7352"/>
    </row>
    <row r="7353" spans="1:6" s="148" customFormat="1" x14ac:dyDescent="0.3">
      <c r="A7353" s="154"/>
      <c r="B7353" s="10"/>
      <c r="C7353"/>
      <c r="D7353" s="66"/>
      <c r="E7353"/>
      <c r="F7353"/>
    </row>
    <row r="7354" spans="1:6" s="148" customFormat="1" x14ac:dyDescent="0.3">
      <c r="A7354" s="154"/>
      <c r="B7354" s="10"/>
      <c r="C7354"/>
      <c r="D7354" s="66"/>
      <c r="E7354"/>
      <c r="F7354"/>
    </row>
    <row r="7355" spans="1:6" s="148" customFormat="1" x14ac:dyDescent="0.3">
      <c r="A7355" s="154"/>
      <c r="B7355" s="10"/>
      <c r="C7355"/>
      <c r="D7355" s="66"/>
      <c r="E7355"/>
      <c r="F7355"/>
    </row>
    <row r="7356" spans="1:6" s="148" customFormat="1" x14ac:dyDescent="0.3">
      <c r="A7356" s="154"/>
      <c r="B7356" s="10"/>
      <c r="C7356"/>
      <c r="D7356" s="66"/>
      <c r="E7356"/>
      <c r="F7356"/>
    </row>
    <row r="7357" spans="1:6" s="148" customFormat="1" x14ac:dyDescent="0.3">
      <c r="A7357" s="154"/>
      <c r="B7357" s="10"/>
      <c r="C7357"/>
      <c r="D7357" s="66"/>
      <c r="E7357"/>
      <c r="F7357"/>
    </row>
    <row r="7358" spans="1:6" s="148" customFormat="1" x14ac:dyDescent="0.3">
      <c r="A7358" s="154"/>
      <c r="B7358" s="10"/>
      <c r="C7358"/>
      <c r="D7358" s="66"/>
      <c r="E7358"/>
      <c r="F7358"/>
    </row>
    <row r="7359" spans="1:6" s="148" customFormat="1" x14ac:dyDescent="0.3">
      <c r="A7359" s="154"/>
      <c r="B7359" s="10"/>
      <c r="C7359"/>
      <c r="D7359" s="66"/>
      <c r="E7359"/>
      <c r="F7359"/>
    </row>
    <row r="7360" spans="1:6" s="148" customFormat="1" x14ac:dyDescent="0.3">
      <c r="A7360" s="154"/>
      <c r="B7360" s="10"/>
      <c r="C7360"/>
      <c r="D7360" s="66"/>
      <c r="E7360"/>
      <c r="F7360"/>
    </row>
    <row r="7361" spans="1:6" s="148" customFormat="1" x14ac:dyDescent="0.3">
      <c r="A7361" s="154"/>
      <c r="B7361" s="10"/>
      <c r="C7361"/>
      <c r="D7361" s="66"/>
      <c r="E7361"/>
      <c r="F7361"/>
    </row>
    <row r="7362" spans="1:6" s="148" customFormat="1" x14ac:dyDescent="0.3">
      <c r="A7362" s="154"/>
      <c r="B7362" s="10"/>
      <c r="C7362"/>
      <c r="D7362" s="66"/>
      <c r="E7362"/>
      <c r="F7362"/>
    </row>
    <row r="7363" spans="1:6" s="148" customFormat="1" x14ac:dyDescent="0.3">
      <c r="A7363" s="154"/>
      <c r="B7363" s="10"/>
      <c r="C7363"/>
      <c r="D7363" s="66"/>
      <c r="E7363"/>
      <c r="F7363"/>
    </row>
    <row r="7364" spans="1:6" s="148" customFormat="1" x14ac:dyDescent="0.3">
      <c r="A7364" s="154"/>
      <c r="B7364" s="10"/>
      <c r="C7364"/>
      <c r="D7364" s="66"/>
      <c r="E7364"/>
      <c r="F7364"/>
    </row>
    <row r="7365" spans="1:6" s="148" customFormat="1" x14ac:dyDescent="0.3">
      <c r="A7365" s="154"/>
      <c r="B7365" s="10"/>
      <c r="C7365"/>
      <c r="D7365" s="66"/>
      <c r="E7365"/>
      <c r="F7365"/>
    </row>
    <row r="7366" spans="1:6" s="148" customFormat="1" x14ac:dyDescent="0.3">
      <c r="A7366" s="154"/>
      <c r="B7366" s="10"/>
      <c r="C7366"/>
      <c r="D7366" s="66"/>
      <c r="E7366"/>
      <c r="F7366"/>
    </row>
    <row r="7367" spans="1:6" s="148" customFormat="1" x14ac:dyDescent="0.3">
      <c r="A7367" s="154"/>
      <c r="B7367" s="10"/>
      <c r="C7367"/>
      <c r="D7367" s="66"/>
      <c r="E7367"/>
      <c r="F7367"/>
    </row>
    <row r="7368" spans="1:6" s="148" customFormat="1" x14ac:dyDescent="0.3">
      <c r="A7368" s="154"/>
      <c r="B7368" s="10"/>
      <c r="C7368"/>
      <c r="D7368" s="66"/>
      <c r="E7368"/>
      <c r="F7368"/>
    </row>
    <row r="7369" spans="1:6" s="148" customFormat="1" x14ac:dyDescent="0.3">
      <c r="A7369" s="154"/>
      <c r="B7369" s="10"/>
      <c r="C7369"/>
      <c r="D7369" s="66"/>
      <c r="E7369"/>
      <c r="F7369"/>
    </row>
    <row r="7370" spans="1:6" s="148" customFormat="1" x14ac:dyDescent="0.3">
      <c r="A7370" s="154"/>
      <c r="B7370" s="10"/>
      <c r="C7370"/>
      <c r="D7370" s="66"/>
      <c r="E7370"/>
      <c r="F7370"/>
    </row>
    <row r="7371" spans="1:6" s="148" customFormat="1" x14ac:dyDescent="0.3">
      <c r="A7371" s="154"/>
      <c r="B7371" s="10"/>
      <c r="C7371"/>
      <c r="D7371" s="66"/>
      <c r="E7371"/>
      <c r="F7371"/>
    </row>
    <row r="7372" spans="1:6" s="148" customFormat="1" x14ac:dyDescent="0.3">
      <c r="A7372" s="154"/>
      <c r="B7372" s="10"/>
      <c r="C7372"/>
      <c r="D7372" s="66"/>
      <c r="E7372"/>
      <c r="F7372"/>
    </row>
    <row r="7373" spans="1:6" s="148" customFormat="1" x14ac:dyDescent="0.3">
      <c r="A7373" s="154"/>
      <c r="B7373" s="10"/>
      <c r="C7373"/>
      <c r="D7373" s="66"/>
      <c r="E7373"/>
      <c r="F7373"/>
    </row>
    <row r="7374" spans="1:6" s="148" customFormat="1" x14ac:dyDescent="0.3">
      <c r="A7374" s="154"/>
      <c r="B7374" s="10"/>
      <c r="C7374"/>
      <c r="D7374" s="66"/>
      <c r="E7374"/>
      <c r="F7374"/>
    </row>
    <row r="7375" spans="1:6" s="148" customFormat="1" x14ac:dyDescent="0.3">
      <c r="A7375" s="154"/>
      <c r="B7375" s="10"/>
      <c r="C7375"/>
      <c r="D7375" s="66"/>
      <c r="E7375"/>
      <c r="F7375"/>
    </row>
    <row r="7376" spans="1:6" s="148" customFormat="1" x14ac:dyDescent="0.3">
      <c r="A7376" s="154"/>
      <c r="B7376" s="10"/>
      <c r="C7376"/>
      <c r="D7376" s="66"/>
      <c r="E7376"/>
      <c r="F7376"/>
    </row>
    <row r="7377" spans="1:6" s="148" customFormat="1" ht="15" customHeight="1" x14ac:dyDescent="0.3">
      <c r="A7377" s="154"/>
      <c r="B7377" s="10"/>
      <c r="C7377"/>
      <c r="D7377" s="66"/>
      <c r="E7377"/>
      <c r="F7377"/>
    </row>
    <row r="7378" spans="1:6" s="148" customFormat="1" x14ac:dyDescent="0.3">
      <c r="A7378" s="154"/>
      <c r="B7378" s="10"/>
      <c r="C7378"/>
      <c r="D7378" s="66"/>
      <c r="E7378"/>
      <c r="F7378"/>
    </row>
    <row r="7379" spans="1:6" s="148" customFormat="1" x14ac:dyDescent="0.3">
      <c r="A7379" s="154"/>
      <c r="B7379" s="10"/>
      <c r="C7379"/>
      <c r="D7379" s="66"/>
      <c r="E7379"/>
      <c r="F7379"/>
    </row>
    <row r="7380" spans="1:6" s="148" customFormat="1" x14ac:dyDescent="0.3">
      <c r="A7380" s="154"/>
      <c r="B7380" s="10"/>
      <c r="C7380"/>
      <c r="D7380" s="66"/>
      <c r="E7380"/>
      <c r="F7380"/>
    </row>
    <row r="7381" spans="1:6" s="148" customFormat="1" x14ac:dyDescent="0.3">
      <c r="A7381" s="154"/>
      <c r="B7381" s="10"/>
      <c r="C7381"/>
      <c r="D7381" s="66"/>
      <c r="E7381"/>
      <c r="F7381"/>
    </row>
    <row r="7382" spans="1:6" s="148" customFormat="1" x14ac:dyDescent="0.3">
      <c r="A7382" s="154"/>
      <c r="B7382" s="10"/>
      <c r="C7382"/>
      <c r="D7382" s="66"/>
      <c r="E7382"/>
      <c r="F7382"/>
    </row>
    <row r="7386" spans="1:6" s="148" customFormat="1" x14ac:dyDescent="0.3">
      <c r="A7386" s="154"/>
      <c r="B7386" s="10"/>
      <c r="C7386"/>
      <c r="D7386" s="66"/>
      <c r="E7386"/>
      <c r="F7386"/>
    </row>
    <row r="7387" spans="1:6" s="148" customFormat="1" x14ac:dyDescent="0.3">
      <c r="A7387" s="154"/>
      <c r="B7387" s="10"/>
      <c r="C7387"/>
      <c r="D7387" s="66"/>
      <c r="E7387"/>
      <c r="F7387"/>
    </row>
    <row r="7388" spans="1:6" s="148" customFormat="1" x14ac:dyDescent="0.3">
      <c r="A7388" s="154"/>
      <c r="B7388" s="10"/>
      <c r="C7388"/>
      <c r="D7388" s="66"/>
      <c r="E7388"/>
      <c r="F7388"/>
    </row>
    <row r="7389" spans="1:6" s="148" customFormat="1" x14ac:dyDescent="0.3">
      <c r="A7389" s="154"/>
      <c r="B7389" s="10"/>
      <c r="C7389"/>
      <c r="D7389" s="66"/>
      <c r="E7389"/>
      <c r="F7389"/>
    </row>
    <row r="7390" spans="1:6" s="148" customFormat="1" ht="29.25" customHeight="1" x14ac:dyDescent="0.3">
      <c r="A7390" s="154"/>
      <c r="B7390" s="10"/>
      <c r="C7390"/>
      <c r="D7390" s="66"/>
      <c r="E7390"/>
      <c r="F7390"/>
    </row>
    <row r="7391" spans="1:6" s="148" customFormat="1" x14ac:dyDescent="0.3">
      <c r="A7391" s="154"/>
      <c r="B7391" s="10"/>
      <c r="C7391"/>
      <c r="D7391" s="66"/>
      <c r="E7391"/>
      <c r="F7391"/>
    </row>
    <row r="7392" spans="1:6" s="148" customFormat="1" ht="12" customHeight="1" x14ac:dyDescent="0.3">
      <c r="A7392" s="154"/>
      <c r="B7392" s="10"/>
      <c r="C7392"/>
      <c r="D7392" s="66"/>
      <c r="E7392"/>
      <c r="F7392"/>
    </row>
    <row r="7393" spans="1:6" s="148" customFormat="1" ht="12" customHeight="1" x14ac:dyDescent="0.3">
      <c r="A7393" s="154"/>
      <c r="B7393" s="10"/>
      <c r="C7393"/>
      <c r="D7393" s="66"/>
      <c r="E7393"/>
      <c r="F7393"/>
    </row>
    <row r="7394" spans="1:6" s="148" customFormat="1" x14ac:dyDescent="0.3">
      <c r="A7394" s="154"/>
      <c r="B7394" s="10"/>
      <c r="C7394"/>
      <c r="D7394" s="66"/>
      <c r="E7394"/>
      <c r="F7394"/>
    </row>
    <row r="7395" spans="1:6" s="148" customFormat="1" x14ac:dyDescent="0.3">
      <c r="A7395" s="154"/>
      <c r="B7395" s="10"/>
      <c r="C7395"/>
      <c r="D7395" s="66"/>
      <c r="E7395"/>
      <c r="F7395"/>
    </row>
    <row r="7396" spans="1:6" s="148" customFormat="1" x14ac:dyDescent="0.3">
      <c r="A7396" s="154"/>
      <c r="B7396" s="10"/>
      <c r="C7396"/>
      <c r="D7396" s="66"/>
      <c r="E7396"/>
      <c r="F7396"/>
    </row>
    <row r="7397" spans="1:6" s="148" customFormat="1" ht="17.25" customHeight="1" x14ac:dyDescent="0.3">
      <c r="A7397" s="154"/>
      <c r="B7397" s="10"/>
      <c r="C7397"/>
      <c r="D7397" s="66"/>
      <c r="E7397"/>
      <c r="F7397"/>
    </row>
    <row r="7398" spans="1:6" s="148" customFormat="1" x14ac:dyDescent="0.3">
      <c r="A7398" s="154"/>
      <c r="B7398" s="10"/>
      <c r="C7398"/>
      <c r="D7398" s="66"/>
      <c r="E7398"/>
      <c r="F7398"/>
    </row>
    <row r="7399" spans="1:6" s="148" customFormat="1" x14ac:dyDescent="0.3">
      <c r="A7399" s="154"/>
      <c r="B7399" s="10"/>
      <c r="C7399"/>
      <c r="D7399" s="66"/>
      <c r="E7399"/>
      <c r="F7399"/>
    </row>
    <row r="7400" spans="1:6" s="148" customFormat="1" x14ac:dyDescent="0.3">
      <c r="A7400" s="154"/>
      <c r="B7400" s="10"/>
      <c r="C7400"/>
      <c r="D7400" s="66"/>
      <c r="E7400"/>
      <c r="F7400"/>
    </row>
    <row r="7401" spans="1:6" s="148" customFormat="1" x14ac:dyDescent="0.3">
      <c r="A7401" s="154"/>
      <c r="B7401" s="10"/>
      <c r="C7401"/>
      <c r="D7401" s="66"/>
      <c r="E7401"/>
      <c r="F7401"/>
    </row>
    <row r="7402" spans="1:6" s="148" customFormat="1" x14ac:dyDescent="0.3">
      <c r="A7402" s="154"/>
      <c r="B7402" s="10"/>
      <c r="C7402"/>
      <c r="D7402" s="66"/>
      <c r="E7402"/>
      <c r="F7402"/>
    </row>
    <row r="7403" spans="1:6" s="148" customFormat="1" x14ac:dyDescent="0.3">
      <c r="A7403" s="154"/>
      <c r="B7403" s="10"/>
      <c r="C7403"/>
      <c r="D7403" s="66"/>
      <c r="E7403"/>
      <c r="F7403"/>
    </row>
    <row r="7404" spans="1:6" s="148" customFormat="1" x14ac:dyDescent="0.3">
      <c r="A7404" s="154"/>
      <c r="B7404" s="10"/>
      <c r="C7404"/>
      <c r="D7404" s="66"/>
      <c r="E7404"/>
      <c r="F7404"/>
    </row>
    <row r="7405" spans="1:6" s="148" customFormat="1" x14ac:dyDescent="0.3">
      <c r="A7405" s="154"/>
      <c r="B7405" s="10"/>
      <c r="C7405"/>
      <c r="D7405" s="66"/>
      <c r="E7405"/>
      <c r="F7405"/>
    </row>
    <row r="7406" spans="1:6" s="148" customFormat="1" x14ac:dyDescent="0.3">
      <c r="A7406" s="154"/>
      <c r="B7406" s="10"/>
      <c r="C7406"/>
      <c r="D7406" s="66"/>
      <c r="E7406"/>
      <c r="F7406"/>
    </row>
    <row r="7407" spans="1:6" s="148" customFormat="1" x14ac:dyDescent="0.3">
      <c r="A7407" s="154"/>
      <c r="B7407" s="10"/>
      <c r="C7407"/>
      <c r="D7407" s="66"/>
      <c r="E7407"/>
      <c r="F7407"/>
    </row>
    <row r="7408" spans="1:6" s="148" customFormat="1" x14ac:dyDescent="0.3">
      <c r="A7408" s="154"/>
      <c r="B7408" s="10"/>
      <c r="C7408"/>
      <c r="D7408" s="66"/>
      <c r="E7408"/>
      <c r="F7408"/>
    </row>
    <row r="7409" spans="1:6" s="148" customFormat="1" x14ac:dyDescent="0.3">
      <c r="A7409" s="154"/>
      <c r="B7409" s="10"/>
      <c r="C7409"/>
      <c r="D7409" s="66"/>
      <c r="E7409"/>
      <c r="F7409"/>
    </row>
    <row r="7410" spans="1:6" s="148" customFormat="1" x14ac:dyDescent="0.3">
      <c r="A7410" s="154"/>
      <c r="B7410" s="10"/>
      <c r="C7410"/>
      <c r="D7410" s="66"/>
      <c r="E7410"/>
      <c r="F7410"/>
    </row>
    <row r="7411" spans="1:6" s="148" customFormat="1" x14ac:dyDescent="0.3">
      <c r="A7411" s="154"/>
      <c r="B7411" s="10"/>
      <c r="C7411"/>
      <c r="D7411" s="66"/>
      <c r="E7411"/>
      <c r="F7411"/>
    </row>
    <row r="7412" spans="1:6" s="148" customFormat="1" x14ac:dyDescent="0.3">
      <c r="A7412" s="154"/>
      <c r="B7412" s="10"/>
      <c r="C7412"/>
      <c r="D7412" s="66"/>
      <c r="E7412"/>
      <c r="F7412"/>
    </row>
    <row r="7413" spans="1:6" s="148" customFormat="1" x14ac:dyDescent="0.3">
      <c r="A7413" s="154"/>
      <c r="B7413" s="10"/>
      <c r="C7413"/>
      <c r="D7413" s="66"/>
      <c r="E7413"/>
      <c r="F7413"/>
    </row>
    <row r="7414" spans="1:6" s="148" customFormat="1" x14ac:dyDescent="0.3">
      <c r="A7414" s="154"/>
      <c r="B7414" s="10"/>
      <c r="C7414"/>
      <c r="D7414" s="66"/>
      <c r="E7414"/>
      <c r="F7414"/>
    </row>
    <row r="7415" spans="1:6" s="148" customFormat="1" x14ac:dyDescent="0.3">
      <c r="A7415" s="154"/>
      <c r="B7415" s="10"/>
      <c r="C7415"/>
      <c r="D7415" s="66"/>
      <c r="E7415"/>
      <c r="F7415"/>
    </row>
    <row r="7416" spans="1:6" s="148" customFormat="1" x14ac:dyDescent="0.3">
      <c r="A7416" s="154"/>
      <c r="B7416" s="10"/>
      <c r="C7416"/>
      <c r="D7416" s="66"/>
      <c r="E7416"/>
      <c r="F7416"/>
    </row>
    <row r="7417" spans="1:6" s="148" customFormat="1" x14ac:dyDescent="0.3">
      <c r="A7417" s="154"/>
      <c r="B7417" s="10"/>
      <c r="C7417"/>
      <c r="D7417" s="66"/>
      <c r="E7417"/>
      <c r="F7417"/>
    </row>
    <row r="7418" spans="1:6" s="148" customFormat="1" x14ac:dyDescent="0.3">
      <c r="A7418" s="154"/>
      <c r="B7418" s="10"/>
      <c r="C7418"/>
      <c r="D7418" s="66"/>
      <c r="E7418"/>
      <c r="F7418"/>
    </row>
    <row r="7419" spans="1:6" s="148" customFormat="1" x14ac:dyDescent="0.3">
      <c r="A7419" s="154"/>
      <c r="B7419" s="10"/>
      <c r="C7419"/>
      <c r="D7419" s="66"/>
      <c r="E7419"/>
      <c r="F7419"/>
    </row>
    <row r="7420" spans="1:6" s="148" customFormat="1" x14ac:dyDescent="0.3">
      <c r="A7420" s="154"/>
      <c r="B7420" s="10"/>
      <c r="C7420"/>
      <c r="D7420" s="66"/>
      <c r="E7420"/>
      <c r="F7420"/>
    </row>
    <row r="7421" spans="1:6" s="148" customFormat="1" x14ac:dyDescent="0.3">
      <c r="A7421" s="154"/>
      <c r="B7421" s="10"/>
      <c r="C7421"/>
      <c r="D7421" s="66"/>
      <c r="E7421"/>
      <c r="F7421"/>
    </row>
    <row r="7422" spans="1:6" s="148" customFormat="1" x14ac:dyDescent="0.3">
      <c r="A7422" s="154"/>
      <c r="B7422" s="10"/>
      <c r="C7422"/>
      <c r="D7422" s="66"/>
      <c r="E7422"/>
      <c r="F7422"/>
    </row>
    <row r="7423" spans="1:6" s="148" customFormat="1" x14ac:dyDescent="0.3">
      <c r="A7423" s="154"/>
      <c r="B7423" s="10"/>
      <c r="C7423"/>
      <c r="D7423" s="66"/>
      <c r="E7423"/>
      <c r="F7423"/>
    </row>
    <row r="7424" spans="1:6" s="148" customFormat="1" x14ac:dyDescent="0.3">
      <c r="A7424" s="154"/>
      <c r="B7424" s="10"/>
      <c r="C7424"/>
      <c r="D7424" s="66"/>
      <c r="E7424"/>
      <c r="F7424"/>
    </row>
    <row r="7425" spans="1:6" s="148" customFormat="1" x14ac:dyDescent="0.3">
      <c r="A7425" s="154"/>
      <c r="B7425" s="10"/>
      <c r="C7425"/>
      <c r="D7425" s="66"/>
      <c r="E7425"/>
      <c r="F7425"/>
    </row>
    <row r="7426" spans="1:6" s="148" customFormat="1" x14ac:dyDescent="0.3">
      <c r="A7426" s="154"/>
      <c r="B7426" s="10"/>
      <c r="C7426"/>
      <c r="D7426" s="66"/>
      <c r="E7426"/>
      <c r="F7426"/>
    </row>
    <row r="7427" spans="1:6" s="148" customFormat="1" x14ac:dyDescent="0.3">
      <c r="A7427" s="154"/>
      <c r="B7427" s="10"/>
      <c r="C7427"/>
      <c r="D7427" s="66"/>
      <c r="E7427"/>
      <c r="F7427"/>
    </row>
    <row r="7428" spans="1:6" s="148" customFormat="1" x14ac:dyDescent="0.3">
      <c r="A7428" s="154"/>
      <c r="B7428" s="10"/>
      <c r="C7428"/>
      <c r="D7428" s="66"/>
      <c r="E7428"/>
      <c r="F7428"/>
    </row>
    <row r="7429" spans="1:6" s="148" customFormat="1" x14ac:dyDescent="0.3">
      <c r="A7429" s="154"/>
      <c r="B7429" s="10"/>
      <c r="C7429"/>
      <c r="D7429" s="66"/>
      <c r="E7429"/>
      <c r="F7429"/>
    </row>
    <row r="7430" spans="1:6" s="148" customFormat="1" x14ac:dyDescent="0.3">
      <c r="A7430" s="154"/>
      <c r="B7430" s="10"/>
      <c r="C7430"/>
      <c r="D7430" s="66"/>
      <c r="E7430"/>
      <c r="F7430"/>
    </row>
    <row r="7431" spans="1:6" s="148" customFormat="1" x14ac:dyDescent="0.3">
      <c r="A7431" s="154"/>
      <c r="B7431" s="10"/>
      <c r="C7431"/>
      <c r="D7431" s="66"/>
      <c r="E7431"/>
      <c r="F7431"/>
    </row>
    <row r="7432" spans="1:6" s="148" customFormat="1" x14ac:dyDescent="0.3">
      <c r="A7432" s="154"/>
      <c r="B7432" s="10"/>
      <c r="C7432"/>
      <c r="D7432" s="66"/>
      <c r="E7432"/>
      <c r="F7432"/>
    </row>
    <row r="7433" spans="1:6" s="148" customFormat="1" x14ac:dyDescent="0.3">
      <c r="A7433" s="154"/>
      <c r="B7433" s="10"/>
      <c r="C7433"/>
      <c r="D7433" s="66"/>
      <c r="E7433"/>
      <c r="F7433"/>
    </row>
    <row r="7434" spans="1:6" s="148" customFormat="1" x14ac:dyDescent="0.3">
      <c r="A7434" s="154"/>
      <c r="B7434" s="10"/>
      <c r="C7434"/>
      <c r="D7434" s="66"/>
      <c r="E7434"/>
      <c r="F7434"/>
    </row>
    <row r="7435" spans="1:6" s="148" customFormat="1" x14ac:dyDescent="0.3">
      <c r="A7435" s="154"/>
      <c r="B7435" s="10"/>
      <c r="C7435"/>
      <c r="D7435" s="66"/>
      <c r="E7435"/>
      <c r="F7435"/>
    </row>
    <row r="7436" spans="1:6" s="148" customFormat="1" x14ac:dyDescent="0.3">
      <c r="A7436" s="154"/>
      <c r="B7436" s="10"/>
      <c r="C7436"/>
      <c r="D7436" s="66"/>
      <c r="E7436"/>
      <c r="F7436"/>
    </row>
    <row r="7437" spans="1:6" s="148" customFormat="1" x14ac:dyDescent="0.3">
      <c r="A7437" s="154"/>
      <c r="B7437" s="10"/>
      <c r="C7437"/>
      <c r="D7437" s="66"/>
      <c r="E7437"/>
      <c r="F7437"/>
    </row>
    <row r="7438" spans="1:6" s="148" customFormat="1" x14ac:dyDescent="0.3">
      <c r="A7438" s="154"/>
      <c r="B7438" s="10"/>
      <c r="C7438"/>
      <c r="D7438" s="66"/>
      <c r="E7438"/>
      <c r="F7438"/>
    </row>
    <row r="7439" spans="1:6" s="148" customFormat="1" x14ac:dyDescent="0.3">
      <c r="A7439" s="154"/>
      <c r="B7439" s="10"/>
      <c r="C7439"/>
      <c r="D7439" s="66"/>
      <c r="E7439"/>
      <c r="F7439"/>
    </row>
    <row r="7440" spans="1:6" s="148" customFormat="1" x14ac:dyDescent="0.3">
      <c r="A7440" s="154"/>
      <c r="B7440" s="10"/>
      <c r="C7440"/>
      <c r="D7440" s="66"/>
      <c r="E7440"/>
      <c r="F7440"/>
    </row>
    <row r="7441" spans="1:6" s="148" customFormat="1" x14ac:dyDescent="0.3">
      <c r="A7441" s="154"/>
      <c r="B7441" s="10"/>
      <c r="C7441"/>
      <c r="D7441" s="66"/>
      <c r="E7441"/>
      <c r="F7441"/>
    </row>
    <row r="7442" spans="1:6" s="148" customFormat="1" x14ac:dyDescent="0.3">
      <c r="A7442" s="154"/>
      <c r="B7442" s="10"/>
      <c r="C7442"/>
      <c r="D7442" s="66"/>
      <c r="E7442"/>
      <c r="F7442"/>
    </row>
    <row r="7443" spans="1:6" s="148" customFormat="1" x14ac:dyDescent="0.3">
      <c r="A7443" s="154"/>
      <c r="B7443" s="10"/>
      <c r="C7443"/>
      <c r="D7443" s="66"/>
      <c r="E7443"/>
      <c r="F7443"/>
    </row>
    <row r="7444" spans="1:6" s="148" customFormat="1" x14ac:dyDescent="0.3">
      <c r="A7444" s="154"/>
      <c r="B7444" s="10"/>
      <c r="C7444"/>
      <c r="D7444" s="66"/>
      <c r="E7444"/>
      <c r="F7444"/>
    </row>
    <row r="7445" spans="1:6" s="148" customFormat="1" x14ac:dyDescent="0.3">
      <c r="A7445" s="154"/>
      <c r="B7445" s="10"/>
      <c r="C7445"/>
      <c r="D7445" s="66"/>
      <c r="E7445"/>
      <c r="F7445"/>
    </row>
    <row r="7446" spans="1:6" s="148" customFormat="1" x14ac:dyDescent="0.3">
      <c r="A7446" s="154"/>
      <c r="B7446" s="10"/>
      <c r="C7446"/>
      <c r="D7446" s="66"/>
      <c r="E7446"/>
      <c r="F7446"/>
    </row>
    <row r="7447" spans="1:6" s="148" customFormat="1" x14ac:dyDescent="0.3">
      <c r="A7447" s="154"/>
      <c r="B7447" s="10"/>
      <c r="C7447"/>
      <c r="D7447" s="66"/>
      <c r="E7447"/>
      <c r="F7447"/>
    </row>
    <row r="7448" spans="1:6" s="148" customFormat="1" x14ac:dyDescent="0.3">
      <c r="A7448" s="154"/>
      <c r="B7448" s="10"/>
      <c r="C7448"/>
      <c r="D7448" s="66"/>
      <c r="E7448"/>
      <c r="F7448"/>
    </row>
    <row r="7449" spans="1:6" s="148" customFormat="1" x14ac:dyDescent="0.3">
      <c r="A7449" s="154"/>
      <c r="B7449" s="10"/>
      <c r="C7449"/>
      <c r="D7449" s="66"/>
      <c r="E7449"/>
      <c r="F7449"/>
    </row>
    <row r="7450" spans="1:6" s="148" customFormat="1" x14ac:dyDescent="0.3">
      <c r="A7450" s="154"/>
      <c r="B7450" s="10"/>
      <c r="C7450"/>
      <c r="D7450" s="66"/>
      <c r="E7450"/>
      <c r="F7450"/>
    </row>
    <row r="7451" spans="1:6" s="148" customFormat="1" x14ac:dyDescent="0.3">
      <c r="A7451" s="154"/>
      <c r="B7451" s="10"/>
      <c r="C7451"/>
      <c r="D7451" s="66"/>
      <c r="E7451"/>
      <c r="F7451"/>
    </row>
    <row r="7452" spans="1:6" s="148" customFormat="1" x14ac:dyDescent="0.3">
      <c r="A7452" s="154"/>
      <c r="B7452" s="10"/>
      <c r="C7452"/>
      <c r="D7452" s="66"/>
      <c r="E7452"/>
      <c r="F7452"/>
    </row>
    <row r="7453" spans="1:6" s="148" customFormat="1" ht="15" customHeight="1" x14ac:dyDescent="0.3">
      <c r="A7453" s="154"/>
      <c r="B7453" s="10"/>
      <c r="C7453"/>
      <c r="D7453" s="66"/>
      <c r="E7453"/>
      <c r="F7453"/>
    </row>
    <row r="7454" spans="1:6" s="148" customFormat="1" ht="15" customHeight="1" x14ac:dyDescent="0.3">
      <c r="A7454" s="154"/>
      <c r="B7454" s="10"/>
      <c r="C7454"/>
      <c r="D7454" s="66"/>
      <c r="E7454"/>
      <c r="F7454"/>
    </row>
    <row r="7455" spans="1:6" s="148" customFormat="1" x14ac:dyDescent="0.3">
      <c r="A7455" s="154"/>
      <c r="B7455" s="10"/>
      <c r="C7455"/>
      <c r="D7455" s="66"/>
      <c r="E7455"/>
      <c r="F7455"/>
    </row>
    <row r="7456" spans="1:6" s="148" customFormat="1" x14ac:dyDescent="0.3">
      <c r="A7456" s="154"/>
      <c r="B7456" s="10"/>
      <c r="C7456"/>
      <c r="D7456" s="66"/>
      <c r="E7456"/>
      <c r="F7456"/>
    </row>
    <row r="7457" spans="1:6" s="148" customFormat="1" x14ac:dyDescent="0.3">
      <c r="A7457" s="154"/>
      <c r="B7457" s="10"/>
      <c r="C7457"/>
      <c r="D7457" s="66"/>
      <c r="E7457"/>
      <c r="F7457"/>
    </row>
    <row r="7458" spans="1:6" s="148" customFormat="1" x14ac:dyDescent="0.3">
      <c r="A7458" s="154"/>
      <c r="B7458" s="10"/>
      <c r="C7458"/>
      <c r="D7458" s="66"/>
      <c r="E7458"/>
      <c r="F7458"/>
    </row>
    <row r="7459" spans="1:6" s="148" customFormat="1" x14ac:dyDescent="0.3">
      <c r="A7459" s="154"/>
      <c r="B7459" s="10"/>
      <c r="C7459"/>
      <c r="D7459" s="66"/>
      <c r="E7459"/>
      <c r="F7459"/>
    </row>
    <row r="7465" spans="1:6" s="148" customFormat="1" x14ac:dyDescent="0.3">
      <c r="A7465" s="154"/>
      <c r="B7465" s="10"/>
      <c r="C7465"/>
      <c r="D7465" s="66"/>
      <c r="E7465"/>
      <c r="F7465"/>
    </row>
    <row r="7466" spans="1:6" s="148" customFormat="1" x14ac:dyDescent="0.3">
      <c r="A7466" s="154"/>
      <c r="B7466" s="10"/>
      <c r="C7466"/>
      <c r="D7466" s="66"/>
      <c r="E7466"/>
      <c r="F7466"/>
    </row>
    <row r="7467" spans="1:6" s="148" customFormat="1" x14ac:dyDescent="0.3">
      <c r="A7467" s="154"/>
      <c r="B7467" s="10"/>
      <c r="C7467"/>
      <c r="D7467" s="66"/>
      <c r="E7467"/>
      <c r="F7467"/>
    </row>
    <row r="7468" spans="1:6" s="148" customFormat="1" ht="29.25" customHeight="1" x14ac:dyDescent="0.3">
      <c r="A7468" s="154"/>
      <c r="B7468" s="10"/>
      <c r="C7468"/>
      <c r="D7468" s="66"/>
      <c r="E7468"/>
      <c r="F7468"/>
    </row>
    <row r="7469" spans="1:6" s="148" customFormat="1" x14ac:dyDescent="0.3">
      <c r="A7469" s="154"/>
      <c r="B7469" s="10"/>
      <c r="C7469"/>
      <c r="D7469" s="66"/>
      <c r="E7469"/>
      <c r="F7469"/>
    </row>
    <row r="7470" spans="1:6" s="148" customFormat="1" ht="12" customHeight="1" x14ac:dyDescent="0.3">
      <c r="A7470" s="154"/>
      <c r="B7470" s="10"/>
      <c r="C7470"/>
      <c r="D7470" s="66"/>
      <c r="E7470"/>
      <c r="F7470"/>
    </row>
    <row r="7471" spans="1:6" s="148" customFormat="1" ht="12" customHeight="1" x14ac:dyDescent="0.3">
      <c r="A7471" s="154"/>
      <c r="B7471" s="10"/>
      <c r="C7471"/>
      <c r="D7471" s="66"/>
      <c r="E7471"/>
      <c r="F7471"/>
    </row>
    <row r="7472" spans="1:6" s="148" customFormat="1" x14ac:dyDescent="0.3">
      <c r="A7472" s="154"/>
      <c r="B7472" s="10"/>
      <c r="C7472"/>
      <c r="D7472" s="66"/>
      <c r="E7472"/>
      <c r="F7472"/>
    </row>
    <row r="7473" spans="1:6" s="148" customFormat="1" x14ac:dyDescent="0.3">
      <c r="A7473" s="154"/>
      <c r="B7473" s="10"/>
      <c r="C7473"/>
      <c r="D7473" s="66"/>
      <c r="E7473"/>
      <c r="F7473"/>
    </row>
    <row r="7474" spans="1:6" s="148" customFormat="1" x14ac:dyDescent="0.3">
      <c r="A7474" s="154"/>
      <c r="B7474" s="10"/>
      <c r="C7474"/>
      <c r="D7474" s="66"/>
      <c r="E7474"/>
      <c r="F7474"/>
    </row>
    <row r="7475" spans="1:6" s="148" customFormat="1" x14ac:dyDescent="0.3">
      <c r="A7475" s="154"/>
      <c r="B7475" s="10"/>
      <c r="C7475"/>
      <c r="D7475" s="66"/>
      <c r="E7475"/>
      <c r="F7475"/>
    </row>
    <row r="7476" spans="1:6" s="148" customFormat="1" x14ac:dyDescent="0.3">
      <c r="A7476" s="154"/>
      <c r="B7476" s="10"/>
      <c r="C7476"/>
      <c r="D7476" s="66"/>
      <c r="E7476"/>
      <c r="F7476"/>
    </row>
    <row r="7477" spans="1:6" s="148" customFormat="1" x14ac:dyDescent="0.3">
      <c r="A7477" s="154"/>
      <c r="B7477" s="10"/>
      <c r="C7477"/>
      <c r="D7477" s="66"/>
      <c r="E7477"/>
      <c r="F7477"/>
    </row>
    <row r="7478" spans="1:6" s="148" customFormat="1" x14ac:dyDescent="0.3">
      <c r="A7478" s="154"/>
      <c r="B7478" s="10"/>
      <c r="C7478"/>
      <c r="D7478" s="66"/>
      <c r="E7478"/>
      <c r="F7478"/>
    </row>
    <row r="7479" spans="1:6" s="148" customFormat="1" x14ac:dyDescent="0.3">
      <c r="A7479" s="154"/>
      <c r="B7479" s="10"/>
      <c r="C7479"/>
      <c r="D7479" s="66"/>
      <c r="E7479"/>
      <c r="F7479"/>
    </row>
    <row r="7480" spans="1:6" s="148" customFormat="1" x14ac:dyDescent="0.3">
      <c r="A7480" s="154"/>
      <c r="B7480" s="10"/>
      <c r="C7480"/>
      <c r="D7480" s="66"/>
      <c r="E7480"/>
      <c r="F7480"/>
    </row>
    <row r="7481" spans="1:6" s="148" customFormat="1" x14ac:dyDescent="0.3">
      <c r="A7481" s="154"/>
      <c r="B7481" s="10"/>
      <c r="C7481"/>
      <c r="D7481" s="66"/>
      <c r="E7481"/>
      <c r="F7481"/>
    </row>
    <row r="7482" spans="1:6" s="148" customFormat="1" x14ac:dyDescent="0.3">
      <c r="A7482" s="154"/>
      <c r="B7482" s="10"/>
      <c r="C7482"/>
      <c r="D7482" s="66"/>
      <c r="E7482"/>
      <c r="F7482"/>
    </row>
    <row r="7483" spans="1:6" s="148" customFormat="1" x14ac:dyDescent="0.3">
      <c r="A7483" s="154"/>
      <c r="B7483" s="10"/>
      <c r="C7483"/>
      <c r="D7483" s="66"/>
      <c r="E7483"/>
      <c r="F7483"/>
    </row>
    <row r="7484" spans="1:6" s="148" customFormat="1" x14ac:dyDescent="0.3">
      <c r="A7484" s="154"/>
      <c r="B7484" s="10"/>
      <c r="C7484"/>
      <c r="D7484" s="66"/>
      <c r="E7484"/>
      <c r="F7484"/>
    </row>
    <row r="7485" spans="1:6" s="148" customFormat="1" x14ac:dyDescent="0.3">
      <c r="A7485" s="154"/>
      <c r="B7485" s="10"/>
      <c r="C7485"/>
      <c r="D7485" s="66"/>
      <c r="E7485"/>
      <c r="F7485"/>
    </row>
    <row r="7486" spans="1:6" s="148" customFormat="1" x14ac:dyDescent="0.3">
      <c r="A7486" s="154"/>
      <c r="B7486" s="10"/>
      <c r="C7486"/>
      <c r="D7486" s="66"/>
      <c r="E7486"/>
      <c r="F7486"/>
    </row>
    <row r="7487" spans="1:6" s="148" customFormat="1" x14ac:dyDescent="0.3">
      <c r="A7487" s="154"/>
      <c r="B7487" s="10"/>
      <c r="C7487"/>
      <c r="D7487" s="66"/>
      <c r="E7487"/>
      <c r="F7487"/>
    </row>
    <row r="7488" spans="1:6" s="148" customFormat="1" x14ac:dyDescent="0.3">
      <c r="A7488" s="154"/>
      <c r="B7488" s="10"/>
      <c r="C7488"/>
      <c r="D7488" s="66"/>
      <c r="E7488"/>
      <c r="F7488"/>
    </row>
    <row r="7489" spans="1:6" s="148" customFormat="1" x14ac:dyDescent="0.3">
      <c r="A7489" s="154"/>
      <c r="B7489" s="10"/>
      <c r="C7489"/>
      <c r="D7489" s="66"/>
      <c r="E7489"/>
      <c r="F7489"/>
    </row>
    <row r="7490" spans="1:6" s="148" customFormat="1" x14ac:dyDescent="0.3">
      <c r="A7490" s="154"/>
      <c r="B7490" s="10"/>
      <c r="C7490"/>
      <c r="D7490" s="66"/>
      <c r="E7490"/>
      <c r="F7490"/>
    </row>
    <row r="7491" spans="1:6" s="148" customFormat="1" x14ac:dyDescent="0.3">
      <c r="A7491" s="154"/>
      <c r="B7491" s="10"/>
      <c r="C7491"/>
      <c r="D7491" s="66"/>
      <c r="E7491"/>
      <c r="F7491"/>
    </row>
    <row r="7492" spans="1:6" s="148" customFormat="1" x14ac:dyDescent="0.3">
      <c r="A7492" s="154"/>
      <c r="B7492" s="10"/>
      <c r="C7492"/>
      <c r="D7492" s="66"/>
      <c r="E7492"/>
      <c r="F7492"/>
    </row>
    <row r="7493" spans="1:6" s="148" customFormat="1" x14ac:dyDescent="0.3">
      <c r="A7493" s="154"/>
      <c r="B7493" s="10"/>
      <c r="C7493"/>
      <c r="D7493" s="66"/>
      <c r="E7493"/>
      <c r="F7493"/>
    </row>
    <row r="7494" spans="1:6" s="148" customFormat="1" x14ac:dyDescent="0.3">
      <c r="A7494" s="154"/>
      <c r="B7494" s="10"/>
      <c r="C7494"/>
      <c r="D7494" s="66"/>
      <c r="E7494"/>
      <c r="F7494"/>
    </row>
    <row r="7495" spans="1:6" s="148" customFormat="1" x14ac:dyDescent="0.3">
      <c r="A7495" s="154"/>
      <c r="B7495" s="10"/>
      <c r="C7495"/>
      <c r="D7495" s="66"/>
      <c r="E7495"/>
      <c r="F7495"/>
    </row>
    <row r="7496" spans="1:6" s="148" customFormat="1" x14ac:dyDescent="0.3">
      <c r="A7496" s="154"/>
      <c r="B7496" s="10"/>
      <c r="C7496"/>
      <c r="D7496" s="66"/>
      <c r="E7496"/>
      <c r="F7496"/>
    </row>
    <row r="7497" spans="1:6" s="148" customFormat="1" x14ac:dyDescent="0.3">
      <c r="A7497" s="154"/>
      <c r="B7497" s="10"/>
      <c r="C7497"/>
      <c r="D7497" s="66"/>
      <c r="E7497"/>
      <c r="F7497"/>
    </row>
    <row r="7498" spans="1:6" s="148" customFormat="1" x14ac:dyDescent="0.3">
      <c r="A7498" s="154"/>
      <c r="B7498" s="10"/>
      <c r="C7498"/>
      <c r="D7498" s="66"/>
      <c r="E7498"/>
      <c r="F7498"/>
    </row>
    <row r="7499" spans="1:6" s="148" customFormat="1" x14ac:dyDescent="0.3">
      <c r="A7499" s="154"/>
      <c r="B7499" s="10"/>
      <c r="C7499"/>
      <c r="D7499" s="66"/>
      <c r="E7499"/>
      <c r="F7499"/>
    </row>
    <row r="7500" spans="1:6" s="148" customFormat="1" x14ac:dyDescent="0.3">
      <c r="A7500" s="154"/>
      <c r="B7500" s="10"/>
      <c r="C7500"/>
      <c r="D7500" s="66"/>
      <c r="E7500"/>
      <c r="F7500"/>
    </row>
    <row r="7501" spans="1:6" s="148" customFormat="1" x14ac:dyDescent="0.3">
      <c r="A7501" s="154"/>
      <c r="B7501" s="10"/>
      <c r="C7501"/>
      <c r="D7501" s="66"/>
      <c r="E7501"/>
      <c r="F7501"/>
    </row>
    <row r="7502" spans="1:6" s="148" customFormat="1" x14ac:dyDescent="0.3">
      <c r="A7502" s="154"/>
      <c r="B7502" s="10"/>
      <c r="C7502"/>
      <c r="D7502" s="66"/>
      <c r="E7502"/>
      <c r="F7502"/>
    </row>
    <row r="7503" spans="1:6" s="148" customFormat="1" x14ac:dyDescent="0.3">
      <c r="A7503" s="154"/>
      <c r="B7503" s="10"/>
      <c r="C7503"/>
      <c r="D7503" s="66"/>
      <c r="E7503"/>
      <c r="F7503"/>
    </row>
    <row r="7504" spans="1:6" s="148" customFormat="1" x14ac:dyDescent="0.3">
      <c r="A7504" s="154"/>
      <c r="B7504" s="10"/>
      <c r="C7504"/>
      <c r="D7504" s="66"/>
      <c r="E7504"/>
      <c r="F7504"/>
    </row>
    <row r="7505" spans="1:6" s="148" customFormat="1" x14ac:dyDescent="0.3">
      <c r="A7505" s="154"/>
      <c r="B7505" s="10"/>
      <c r="C7505"/>
      <c r="D7505" s="66"/>
      <c r="E7505"/>
      <c r="F7505"/>
    </row>
    <row r="7506" spans="1:6" s="148" customFormat="1" x14ac:dyDescent="0.3">
      <c r="A7506" s="154"/>
      <c r="B7506" s="10"/>
      <c r="C7506"/>
      <c r="D7506" s="66"/>
      <c r="E7506"/>
      <c r="F7506"/>
    </row>
    <row r="7507" spans="1:6" s="148" customFormat="1" x14ac:dyDescent="0.3">
      <c r="A7507" s="154"/>
      <c r="B7507" s="10"/>
      <c r="C7507"/>
      <c r="D7507" s="66"/>
      <c r="E7507"/>
      <c r="F7507"/>
    </row>
    <row r="7508" spans="1:6" s="148" customFormat="1" x14ac:dyDescent="0.3">
      <c r="A7508" s="154"/>
      <c r="B7508" s="10"/>
      <c r="C7508"/>
      <c r="D7508" s="66"/>
      <c r="E7508"/>
      <c r="F7508"/>
    </row>
    <row r="7509" spans="1:6" s="148" customFormat="1" ht="12.75" customHeight="1" x14ac:dyDescent="0.3">
      <c r="A7509" s="154"/>
      <c r="B7509" s="10"/>
      <c r="C7509"/>
      <c r="D7509" s="66"/>
      <c r="E7509"/>
      <c r="F7509"/>
    </row>
    <row r="7510" spans="1:6" s="148" customFormat="1" x14ac:dyDescent="0.3">
      <c r="A7510" s="154"/>
      <c r="B7510" s="10"/>
      <c r="C7510"/>
      <c r="D7510" s="66"/>
      <c r="E7510"/>
      <c r="F7510"/>
    </row>
    <row r="7511" spans="1:6" s="148" customFormat="1" x14ac:dyDescent="0.3">
      <c r="A7511" s="154"/>
      <c r="B7511" s="10"/>
      <c r="C7511"/>
      <c r="D7511" s="66"/>
      <c r="E7511"/>
      <c r="F7511"/>
    </row>
    <row r="7512" spans="1:6" s="148" customFormat="1" x14ac:dyDescent="0.3">
      <c r="A7512" s="154"/>
      <c r="B7512" s="10"/>
      <c r="C7512"/>
      <c r="D7512" s="66"/>
      <c r="E7512"/>
      <c r="F7512"/>
    </row>
    <row r="7513" spans="1:6" s="148" customFormat="1" x14ac:dyDescent="0.3">
      <c r="A7513" s="154"/>
      <c r="B7513" s="10"/>
      <c r="C7513"/>
      <c r="D7513" s="66"/>
      <c r="E7513"/>
      <c r="F7513"/>
    </row>
    <row r="7514" spans="1:6" s="148" customFormat="1" x14ac:dyDescent="0.3">
      <c r="A7514" s="154"/>
      <c r="B7514" s="10"/>
      <c r="C7514"/>
      <c r="D7514" s="66"/>
      <c r="E7514"/>
      <c r="F7514"/>
    </row>
    <row r="7515" spans="1:6" s="148" customFormat="1" x14ac:dyDescent="0.3">
      <c r="A7515" s="154"/>
      <c r="B7515" s="10"/>
      <c r="C7515"/>
      <c r="D7515" s="66"/>
      <c r="E7515"/>
      <c r="F7515"/>
    </row>
    <row r="7516" spans="1:6" s="148" customFormat="1" x14ac:dyDescent="0.3">
      <c r="A7516" s="154"/>
      <c r="B7516" s="10"/>
      <c r="C7516"/>
      <c r="D7516" s="66"/>
      <c r="E7516"/>
      <c r="F7516"/>
    </row>
    <row r="7517" spans="1:6" s="148" customFormat="1" x14ac:dyDescent="0.3">
      <c r="A7517" s="154"/>
      <c r="B7517" s="10"/>
      <c r="C7517"/>
      <c r="D7517" s="66"/>
      <c r="E7517"/>
      <c r="F7517"/>
    </row>
    <row r="7518" spans="1:6" s="148" customFormat="1" x14ac:dyDescent="0.3">
      <c r="A7518" s="154"/>
      <c r="B7518" s="10"/>
      <c r="C7518"/>
      <c r="D7518" s="66"/>
      <c r="E7518"/>
      <c r="F7518"/>
    </row>
    <row r="7519" spans="1:6" s="148" customFormat="1" x14ac:dyDescent="0.3">
      <c r="A7519" s="154"/>
      <c r="B7519" s="10"/>
      <c r="C7519"/>
      <c r="D7519" s="66"/>
      <c r="E7519"/>
      <c r="F7519"/>
    </row>
    <row r="7523" spans="1:6" s="148" customFormat="1" x14ac:dyDescent="0.3">
      <c r="A7523" s="154"/>
      <c r="B7523" s="10"/>
      <c r="C7523"/>
      <c r="D7523" s="66"/>
      <c r="E7523"/>
      <c r="F7523"/>
    </row>
    <row r="7524" spans="1:6" s="148" customFormat="1" x14ac:dyDescent="0.3">
      <c r="A7524" s="154"/>
      <c r="B7524" s="10"/>
      <c r="C7524"/>
      <c r="D7524" s="66"/>
      <c r="E7524"/>
      <c r="F7524"/>
    </row>
    <row r="7525" spans="1:6" s="148" customFormat="1" x14ac:dyDescent="0.3">
      <c r="A7525" s="154"/>
      <c r="B7525" s="10"/>
      <c r="C7525"/>
      <c r="D7525" s="66"/>
      <c r="E7525"/>
      <c r="F7525"/>
    </row>
    <row r="7526" spans="1:6" s="148" customFormat="1" ht="29.25" customHeight="1" x14ac:dyDescent="0.3">
      <c r="A7526" s="154"/>
      <c r="B7526" s="10"/>
      <c r="C7526"/>
      <c r="D7526" s="66"/>
      <c r="E7526"/>
      <c r="F7526"/>
    </row>
    <row r="7527" spans="1:6" s="148" customFormat="1" x14ac:dyDescent="0.3">
      <c r="A7527" s="154"/>
      <c r="B7527" s="10"/>
      <c r="C7527"/>
      <c r="D7527" s="66"/>
      <c r="E7527"/>
      <c r="F7527"/>
    </row>
    <row r="7528" spans="1:6" s="148" customFormat="1" ht="12" customHeight="1" x14ac:dyDescent="0.3">
      <c r="A7528" s="154"/>
      <c r="B7528" s="10"/>
      <c r="C7528"/>
      <c r="D7528" s="66"/>
      <c r="E7528"/>
      <c r="F7528"/>
    </row>
    <row r="7529" spans="1:6" s="148" customFormat="1" ht="12" customHeight="1" x14ac:dyDescent="0.3">
      <c r="A7529" s="154"/>
      <c r="B7529" s="10"/>
      <c r="C7529"/>
      <c r="D7529" s="66"/>
      <c r="E7529"/>
      <c r="F7529"/>
    </row>
    <row r="7530" spans="1:6" s="148" customFormat="1" x14ac:dyDescent="0.3">
      <c r="A7530" s="154"/>
      <c r="B7530" s="10"/>
      <c r="C7530"/>
      <c r="D7530" s="66"/>
      <c r="E7530"/>
      <c r="F7530"/>
    </row>
    <row r="7531" spans="1:6" s="148" customFormat="1" x14ac:dyDescent="0.3">
      <c r="A7531" s="154"/>
      <c r="B7531" s="10"/>
      <c r="C7531"/>
      <c r="D7531" s="66"/>
      <c r="E7531"/>
      <c r="F7531"/>
    </row>
    <row r="7532" spans="1:6" s="148" customFormat="1" x14ac:dyDescent="0.3">
      <c r="A7532" s="154"/>
      <c r="B7532" s="10"/>
      <c r="C7532"/>
      <c r="D7532" s="66"/>
      <c r="E7532"/>
      <c r="F7532"/>
    </row>
    <row r="7533" spans="1:6" s="148" customFormat="1" x14ac:dyDescent="0.3">
      <c r="A7533" s="154"/>
      <c r="B7533" s="10"/>
      <c r="C7533"/>
      <c r="D7533" s="66"/>
      <c r="E7533"/>
      <c r="F7533"/>
    </row>
    <row r="7534" spans="1:6" s="148" customFormat="1" x14ac:dyDescent="0.3">
      <c r="A7534" s="154"/>
      <c r="B7534" s="10"/>
      <c r="C7534"/>
      <c r="D7534" s="66"/>
      <c r="E7534"/>
      <c r="F7534"/>
    </row>
    <row r="7535" spans="1:6" s="148" customFormat="1" x14ac:dyDescent="0.3">
      <c r="A7535" s="154"/>
      <c r="B7535" s="10"/>
      <c r="C7535"/>
      <c r="D7535" s="66"/>
      <c r="E7535"/>
      <c r="F7535"/>
    </row>
    <row r="7536" spans="1:6" s="148" customFormat="1" x14ac:dyDescent="0.3">
      <c r="A7536" s="154"/>
      <c r="B7536" s="10"/>
      <c r="C7536"/>
      <c r="D7536" s="66"/>
      <c r="E7536"/>
      <c r="F7536"/>
    </row>
    <row r="7537" spans="1:6" s="148" customFormat="1" x14ac:dyDescent="0.3">
      <c r="A7537" s="154"/>
      <c r="B7537" s="10"/>
      <c r="C7537"/>
      <c r="D7537" s="66"/>
      <c r="E7537"/>
      <c r="F7537"/>
    </row>
    <row r="7538" spans="1:6" s="148" customFormat="1" x14ac:dyDescent="0.3">
      <c r="A7538" s="154"/>
      <c r="B7538" s="10"/>
      <c r="C7538"/>
      <c r="D7538" s="66"/>
      <c r="E7538"/>
      <c r="F7538"/>
    </row>
    <row r="7539" spans="1:6" s="148" customFormat="1" x14ac:dyDescent="0.3">
      <c r="A7539" s="154"/>
      <c r="B7539" s="10"/>
      <c r="C7539"/>
      <c r="D7539" s="66"/>
      <c r="E7539"/>
      <c r="F7539"/>
    </row>
    <row r="7540" spans="1:6" s="148" customFormat="1" x14ac:dyDescent="0.3">
      <c r="A7540" s="154"/>
      <c r="B7540" s="10"/>
      <c r="C7540"/>
      <c r="D7540" s="66"/>
      <c r="E7540"/>
      <c r="F7540"/>
    </row>
    <row r="7541" spans="1:6" s="148" customFormat="1" x14ac:dyDescent="0.3">
      <c r="A7541" s="154"/>
      <c r="B7541" s="10"/>
      <c r="C7541"/>
      <c r="D7541" s="66"/>
      <c r="E7541"/>
      <c r="F7541"/>
    </row>
    <row r="7542" spans="1:6" s="148" customFormat="1" x14ac:dyDescent="0.3">
      <c r="A7542" s="154"/>
      <c r="B7542" s="10"/>
      <c r="C7542"/>
      <c r="D7542" s="66"/>
      <c r="E7542"/>
      <c r="F7542"/>
    </row>
    <row r="7543" spans="1:6" s="148" customFormat="1" x14ac:dyDescent="0.3">
      <c r="A7543" s="154"/>
      <c r="B7543" s="10"/>
      <c r="C7543"/>
      <c r="D7543" s="66"/>
      <c r="E7543"/>
      <c r="F7543"/>
    </row>
    <row r="7544" spans="1:6" s="148" customFormat="1" x14ac:dyDescent="0.3">
      <c r="A7544" s="154"/>
      <c r="B7544" s="10"/>
      <c r="C7544"/>
      <c r="D7544" s="66"/>
      <c r="E7544"/>
      <c r="F7544"/>
    </row>
    <row r="7545" spans="1:6" s="148" customFormat="1" x14ac:dyDescent="0.3">
      <c r="A7545" s="154"/>
      <c r="B7545" s="10"/>
      <c r="C7545"/>
      <c r="D7545" s="66"/>
      <c r="E7545"/>
      <c r="F7545"/>
    </row>
    <row r="7546" spans="1:6" s="148" customFormat="1" x14ac:dyDescent="0.3">
      <c r="A7546" s="154"/>
      <c r="B7546" s="10"/>
      <c r="C7546"/>
      <c r="D7546" s="66"/>
      <c r="E7546"/>
      <c r="F7546"/>
    </row>
    <row r="7547" spans="1:6" s="148" customFormat="1" x14ac:dyDescent="0.3">
      <c r="A7547" s="154"/>
      <c r="B7547" s="10"/>
      <c r="C7547"/>
      <c r="D7547" s="66"/>
      <c r="E7547"/>
      <c r="F7547"/>
    </row>
    <row r="7548" spans="1:6" s="148" customFormat="1" x14ac:dyDescent="0.3">
      <c r="A7548" s="154"/>
      <c r="B7548" s="10"/>
      <c r="C7548"/>
      <c r="D7548" s="66"/>
      <c r="E7548"/>
      <c r="F7548"/>
    </row>
    <row r="7549" spans="1:6" s="148" customFormat="1" x14ac:dyDescent="0.3">
      <c r="A7549" s="154"/>
      <c r="B7549" s="10"/>
      <c r="C7549"/>
      <c r="D7549" s="66"/>
      <c r="E7549"/>
      <c r="F7549"/>
    </row>
    <row r="7550" spans="1:6" s="148" customFormat="1" x14ac:dyDescent="0.3">
      <c r="A7550" s="154"/>
      <c r="B7550" s="10"/>
      <c r="C7550"/>
      <c r="D7550" s="66"/>
      <c r="E7550"/>
      <c r="F7550"/>
    </row>
    <row r="7551" spans="1:6" s="148" customFormat="1" x14ac:dyDescent="0.3">
      <c r="A7551" s="154"/>
      <c r="B7551" s="10"/>
      <c r="C7551"/>
      <c r="D7551" s="66"/>
      <c r="E7551"/>
      <c r="F7551"/>
    </row>
    <row r="7552" spans="1:6" s="148" customFormat="1" x14ac:dyDescent="0.3">
      <c r="A7552" s="154"/>
      <c r="B7552" s="10"/>
      <c r="C7552"/>
      <c r="D7552" s="66"/>
      <c r="E7552"/>
      <c r="F7552"/>
    </row>
    <row r="7553" spans="1:6" s="148" customFormat="1" x14ac:dyDescent="0.3">
      <c r="A7553" s="154"/>
      <c r="B7553" s="10"/>
      <c r="C7553"/>
      <c r="D7553" s="66"/>
      <c r="E7553"/>
      <c r="F7553"/>
    </row>
    <row r="7554" spans="1:6" s="148" customFormat="1" x14ac:dyDescent="0.3">
      <c r="A7554" s="154"/>
      <c r="B7554" s="10"/>
      <c r="C7554"/>
      <c r="D7554" s="66"/>
      <c r="E7554"/>
      <c r="F7554"/>
    </row>
    <row r="7555" spans="1:6" s="148" customFormat="1" x14ac:dyDescent="0.3">
      <c r="A7555" s="154"/>
      <c r="B7555" s="10"/>
      <c r="C7555"/>
      <c r="D7555" s="66"/>
      <c r="E7555"/>
      <c r="F7555"/>
    </row>
    <row r="7556" spans="1:6" s="148" customFormat="1" ht="15" customHeight="1" x14ac:dyDescent="0.3">
      <c r="A7556" s="154"/>
      <c r="B7556" s="10"/>
      <c r="C7556"/>
      <c r="D7556" s="66"/>
      <c r="E7556"/>
      <c r="F7556"/>
    </row>
    <row r="7557" spans="1:6" s="148" customFormat="1" x14ac:dyDescent="0.3">
      <c r="A7557" s="154"/>
      <c r="B7557" s="10"/>
      <c r="C7557"/>
      <c r="D7557" s="66"/>
      <c r="E7557"/>
      <c r="F7557"/>
    </row>
    <row r="7558" spans="1:6" s="148" customFormat="1" ht="15" customHeight="1" x14ac:dyDescent="0.3">
      <c r="A7558" s="154"/>
      <c r="B7558" s="10"/>
      <c r="C7558"/>
      <c r="D7558" s="66"/>
      <c r="E7558"/>
      <c r="F7558"/>
    </row>
    <row r="7559" spans="1:6" s="148" customFormat="1" ht="15" customHeight="1" x14ac:dyDescent="0.3">
      <c r="A7559" s="154"/>
      <c r="B7559" s="10"/>
      <c r="C7559"/>
      <c r="D7559" s="66"/>
      <c r="E7559"/>
      <c r="F7559"/>
    </row>
    <row r="7560" spans="1:6" s="148" customFormat="1" ht="15" customHeight="1" x14ac:dyDescent="0.3">
      <c r="A7560" s="154"/>
      <c r="B7560" s="10"/>
      <c r="C7560"/>
      <c r="D7560" s="66"/>
      <c r="E7560"/>
      <c r="F7560"/>
    </row>
    <row r="7561" spans="1:6" s="148" customFormat="1" ht="15" customHeight="1" x14ac:dyDescent="0.3">
      <c r="A7561" s="154"/>
      <c r="B7561" s="10"/>
      <c r="C7561"/>
      <c r="D7561" s="66"/>
      <c r="E7561"/>
      <c r="F7561"/>
    </row>
    <row r="7562" spans="1:6" s="148" customFormat="1" ht="15" customHeight="1" x14ac:dyDescent="0.3">
      <c r="A7562" s="154"/>
      <c r="B7562" s="10"/>
      <c r="C7562"/>
      <c r="D7562" s="66"/>
      <c r="E7562"/>
      <c r="F7562"/>
    </row>
    <row r="7563" spans="1:6" s="148" customFormat="1" ht="15" customHeight="1" x14ac:dyDescent="0.3">
      <c r="A7563" s="154"/>
      <c r="B7563" s="10"/>
      <c r="C7563"/>
      <c r="D7563" s="66"/>
      <c r="E7563"/>
      <c r="F7563"/>
    </row>
    <row r="7564" spans="1:6" s="148" customFormat="1" ht="15" customHeight="1" x14ac:dyDescent="0.3">
      <c r="A7564" s="154"/>
      <c r="B7564" s="10"/>
      <c r="C7564"/>
      <c r="D7564" s="66"/>
      <c r="E7564"/>
      <c r="F7564"/>
    </row>
    <row r="7565" spans="1:6" s="148" customFormat="1" ht="15" customHeight="1" x14ac:dyDescent="0.3">
      <c r="A7565" s="154"/>
      <c r="B7565" s="10"/>
      <c r="C7565"/>
      <c r="D7565" s="66"/>
      <c r="E7565"/>
      <c r="F7565"/>
    </row>
    <row r="7566" spans="1:6" s="148" customFormat="1" ht="15" customHeight="1" x14ac:dyDescent="0.3">
      <c r="A7566" s="154"/>
      <c r="B7566" s="10"/>
      <c r="C7566"/>
      <c r="D7566" s="66"/>
      <c r="E7566"/>
      <c r="F7566"/>
    </row>
    <row r="7567" spans="1:6" s="148" customFormat="1" ht="15" customHeight="1" x14ac:dyDescent="0.3">
      <c r="A7567" s="154"/>
      <c r="B7567" s="10"/>
      <c r="C7567"/>
      <c r="D7567" s="66"/>
      <c r="E7567"/>
      <c r="F7567"/>
    </row>
    <row r="7568" spans="1:6" s="148" customFormat="1" ht="15" customHeight="1" x14ac:dyDescent="0.3">
      <c r="A7568" s="154"/>
      <c r="B7568" s="10"/>
      <c r="C7568"/>
      <c r="D7568" s="66"/>
      <c r="E7568"/>
      <c r="F7568"/>
    </row>
    <row r="7569" spans="1:6" s="148" customFormat="1" ht="15" customHeight="1" x14ac:dyDescent="0.3">
      <c r="A7569" s="154"/>
      <c r="B7569" s="10"/>
      <c r="C7569"/>
      <c r="D7569" s="66"/>
      <c r="E7569"/>
      <c r="F7569"/>
    </row>
    <row r="7570" spans="1:6" s="148" customFormat="1" ht="15" customHeight="1" x14ac:dyDescent="0.3">
      <c r="A7570" s="154"/>
      <c r="B7570" s="10"/>
      <c r="C7570"/>
      <c r="D7570" s="66"/>
      <c r="E7570"/>
      <c r="F7570"/>
    </row>
    <row r="7571" spans="1:6" s="148" customFormat="1" ht="15" customHeight="1" x14ac:dyDescent="0.3">
      <c r="A7571" s="154"/>
      <c r="B7571" s="10"/>
      <c r="C7571"/>
      <c r="D7571" s="66"/>
      <c r="E7571"/>
      <c r="F7571"/>
    </row>
    <row r="7572" spans="1:6" s="148" customFormat="1" ht="15" customHeight="1" x14ac:dyDescent="0.3">
      <c r="A7572" s="154"/>
      <c r="B7572" s="10"/>
      <c r="C7572"/>
      <c r="D7572" s="66"/>
      <c r="E7572"/>
      <c r="F7572"/>
    </row>
    <row r="7573" spans="1:6" s="148" customFormat="1" ht="15" customHeight="1" x14ac:dyDescent="0.3">
      <c r="A7573" s="154"/>
      <c r="B7573" s="10"/>
      <c r="C7573"/>
      <c r="D7573" s="66"/>
      <c r="E7573"/>
      <c r="F7573"/>
    </row>
    <row r="7574" spans="1:6" s="148" customFormat="1" ht="15" customHeight="1" x14ac:dyDescent="0.3">
      <c r="A7574" s="154"/>
      <c r="B7574" s="10"/>
      <c r="C7574"/>
      <c r="D7574" s="66"/>
      <c r="E7574"/>
      <c r="F7574"/>
    </row>
    <row r="7575" spans="1:6" s="148" customFormat="1" ht="15" customHeight="1" x14ac:dyDescent="0.3">
      <c r="A7575" s="154"/>
      <c r="B7575" s="10"/>
      <c r="C7575"/>
      <c r="D7575" s="66"/>
      <c r="E7575"/>
      <c r="F7575"/>
    </row>
    <row r="7576" spans="1:6" s="148" customFormat="1" ht="15" customHeight="1" x14ac:dyDescent="0.3">
      <c r="A7576" s="154"/>
      <c r="B7576" s="10"/>
      <c r="C7576"/>
      <c r="D7576" s="66"/>
      <c r="E7576"/>
      <c r="F7576"/>
    </row>
    <row r="7577" spans="1:6" s="148" customFormat="1" ht="15" customHeight="1" x14ac:dyDescent="0.3">
      <c r="A7577" s="154"/>
      <c r="B7577" s="10"/>
      <c r="C7577"/>
      <c r="D7577" s="66"/>
      <c r="E7577"/>
      <c r="F7577"/>
    </row>
    <row r="7578" spans="1:6" s="148" customFormat="1" ht="15" customHeight="1" x14ac:dyDescent="0.3">
      <c r="A7578" s="154"/>
      <c r="B7578" s="10"/>
      <c r="C7578"/>
      <c r="D7578" s="66"/>
      <c r="E7578"/>
      <c r="F7578"/>
    </row>
    <row r="7579" spans="1:6" s="148" customFormat="1" ht="15" customHeight="1" x14ac:dyDescent="0.3">
      <c r="A7579" s="154"/>
      <c r="B7579" s="10"/>
      <c r="C7579"/>
      <c r="D7579" s="66"/>
      <c r="E7579"/>
      <c r="F7579"/>
    </row>
    <row r="7580" spans="1:6" s="148" customFormat="1" ht="15" customHeight="1" x14ac:dyDescent="0.3">
      <c r="A7580" s="154"/>
      <c r="B7580" s="10"/>
      <c r="C7580"/>
      <c r="D7580" s="66"/>
      <c r="E7580"/>
      <c r="F7580"/>
    </row>
    <row r="7581" spans="1:6" s="148" customFormat="1" ht="15" customHeight="1" x14ac:dyDescent="0.3">
      <c r="A7581" s="154"/>
      <c r="B7581" s="10"/>
      <c r="C7581"/>
      <c r="D7581" s="66"/>
      <c r="E7581"/>
      <c r="F7581"/>
    </row>
    <row r="7582" spans="1:6" s="148" customFormat="1" ht="15" customHeight="1" x14ac:dyDescent="0.3">
      <c r="A7582" s="154"/>
      <c r="B7582" s="10"/>
      <c r="C7582"/>
      <c r="D7582" s="66"/>
      <c r="E7582"/>
      <c r="F7582"/>
    </row>
    <row r="7583" spans="1:6" s="148" customFormat="1" ht="15" customHeight="1" x14ac:dyDescent="0.3">
      <c r="A7583" s="154"/>
      <c r="B7583" s="10"/>
      <c r="C7583"/>
      <c r="D7583" s="66"/>
      <c r="E7583"/>
      <c r="F7583"/>
    </row>
    <row r="7584" spans="1:6" s="148" customFormat="1" ht="15" customHeight="1" x14ac:dyDescent="0.3">
      <c r="A7584" s="154"/>
      <c r="B7584" s="10"/>
      <c r="C7584"/>
      <c r="D7584" s="66"/>
      <c r="E7584"/>
      <c r="F7584"/>
    </row>
    <row r="7585" spans="1:6" s="148" customFormat="1" ht="15" customHeight="1" x14ac:dyDescent="0.3">
      <c r="A7585" s="154"/>
      <c r="B7585" s="10"/>
      <c r="C7585"/>
      <c r="D7585" s="66"/>
      <c r="E7585"/>
      <c r="F7585"/>
    </row>
    <row r="7586" spans="1:6" s="148" customFormat="1" ht="15" customHeight="1" x14ac:dyDescent="0.3">
      <c r="A7586" s="154"/>
      <c r="B7586" s="10"/>
      <c r="C7586"/>
      <c r="D7586" s="66"/>
      <c r="E7586"/>
      <c r="F7586"/>
    </row>
    <row r="7587" spans="1:6" s="148" customFormat="1" ht="15" customHeight="1" x14ac:dyDescent="0.3">
      <c r="A7587" s="154"/>
      <c r="B7587" s="10"/>
      <c r="C7587"/>
      <c r="D7587" s="66"/>
      <c r="E7587"/>
      <c r="F7587"/>
    </row>
    <row r="7588" spans="1:6" s="148" customFormat="1" ht="15" customHeight="1" x14ac:dyDescent="0.3">
      <c r="A7588" s="154"/>
      <c r="B7588" s="10"/>
      <c r="C7588"/>
      <c r="D7588" s="66"/>
      <c r="E7588"/>
      <c r="F7588"/>
    </row>
    <row r="7589" spans="1:6" s="148" customFormat="1" ht="15" customHeight="1" x14ac:dyDescent="0.3">
      <c r="A7589" s="154"/>
      <c r="B7589" s="10"/>
      <c r="C7589"/>
      <c r="D7589" s="66"/>
      <c r="E7589"/>
      <c r="F7589"/>
    </row>
    <row r="7590" spans="1:6" s="148" customFormat="1" ht="15" customHeight="1" x14ac:dyDescent="0.3">
      <c r="A7590" s="154"/>
      <c r="B7590" s="10"/>
      <c r="C7590"/>
      <c r="D7590" s="66"/>
      <c r="E7590"/>
      <c r="F7590"/>
    </row>
    <row r="7591" spans="1:6" s="148" customFormat="1" ht="15" customHeight="1" x14ac:dyDescent="0.3">
      <c r="A7591" s="154"/>
      <c r="B7591" s="10"/>
      <c r="C7591"/>
      <c r="D7591" s="66"/>
      <c r="E7591"/>
      <c r="F7591"/>
    </row>
    <row r="7592" spans="1:6" s="148" customFormat="1" ht="15" customHeight="1" x14ac:dyDescent="0.3">
      <c r="A7592" s="154"/>
      <c r="B7592" s="10"/>
      <c r="C7592"/>
      <c r="D7592" s="66"/>
      <c r="E7592"/>
      <c r="F7592"/>
    </row>
    <row r="7593" spans="1:6" s="148" customFormat="1" ht="15" customHeight="1" x14ac:dyDescent="0.3">
      <c r="A7593" s="154"/>
      <c r="B7593" s="10"/>
      <c r="C7593"/>
      <c r="D7593" s="66"/>
      <c r="E7593"/>
      <c r="F7593"/>
    </row>
    <row r="7594" spans="1:6" s="148" customFormat="1" ht="15" customHeight="1" x14ac:dyDescent="0.3">
      <c r="A7594" s="154"/>
      <c r="B7594" s="10"/>
      <c r="C7594"/>
      <c r="D7594" s="66"/>
      <c r="E7594"/>
      <c r="F7594"/>
    </row>
    <row r="7595" spans="1:6" s="148" customFormat="1" ht="15" customHeight="1" x14ac:dyDescent="0.3">
      <c r="A7595" s="154"/>
      <c r="B7595" s="10"/>
      <c r="C7595"/>
      <c r="D7595" s="66"/>
      <c r="E7595"/>
      <c r="F7595"/>
    </row>
    <row r="7596" spans="1:6" s="148" customFormat="1" ht="15" customHeight="1" x14ac:dyDescent="0.3">
      <c r="A7596" s="154"/>
      <c r="B7596" s="10"/>
      <c r="C7596"/>
      <c r="D7596" s="66"/>
      <c r="E7596"/>
      <c r="F7596"/>
    </row>
    <row r="7597" spans="1:6" s="148" customFormat="1" ht="15" customHeight="1" x14ac:dyDescent="0.3">
      <c r="A7597" s="154"/>
      <c r="B7597" s="10"/>
      <c r="C7597"/>
      <c r="D7597" s="66"/>
      <c r="E7597"/>
      <c r="F7597"/>
    </row>
    <row r="7598" spans="1:6" s="148" customFormat="1" ht="15" customHeight="1" x14ac:dyDescent="0.3">
      <c r="A7598" s="154"/>
      <c r="B7598" s="10"/>
      <c r="C7598"/>
      <c r="D7598" s="66"/>
      <c r="E7598"/>
      <c r="F7598"/>
    </row>
    <row r="7599" spans="1:6" s="148" customFormat="1" ht="15" customHeight="1" x14ac:dyDescent="0.3">
      <c r="A7599" s="154"/>
      <c r="B7599" s="10"/>
      <c r="C7599"/>
      <c r="D7599" s="66"/>
      <c r="E7599"/>
      <c r="F7599"/>
    </row>
    <row r="7600" spans="1:6" s="148" customFormat="1" ht="15" customHeight="1" x14ac:dyDescent="0.3">
      <c r="A7600" s="154"/>
      <c r="B7600" s="10"/>
      <c r="C7600"/>
      <c r="D7600" s="66"/>
      <c r="E7600"/>
      <c r="F7600"/>
    </row>
    <row r="7601" spans="1:6" s="148" customFormat="1" ht="15" customHeight="1" x14ac:dyDescent="0.3">
      <c r="A7601" s="154"/>
      <c r="B7601" s="10"/>
      <c r="C7601"/>
      <c r="D7601" s="66"/>
      <c r="E7601"/>
      <c r="F7601"/>
    </row>
    <row r="7602" spans="1:6" s="148" customFormat="1" ht="15" customHeight="1" x14ac:dyDescent="0.3">
      <c r="A7602" s="154"/>
      <c r="B7602" s="10"/>
      <c r="C7602"/>
      <c r="D7602" s="66"/>
      <c r="E7602"/>
      <c r="F7602"/>
    </row>
    <row r="7603" spans="1:6" s="148" customFormat="1" ht="15" customHeight="1" x14ac:dyDescent="0.3">
      <c r="A7603" s="154"/>
      <c r="B7603" s="10"/>
      <c r="C7603"/>
      <c r="D7603" s="66"/>
      <c r="E7603"/>
      <c r="F7603"/>
    </row>
    <row r="7604" spans="1:6" s="148" customFormat="1" ht="15" customHeight="1" x14ac:dyDescent="0.3">
      <c r="A7604" s="154"/>
      <c r="B7604" s="10"/>
      <c r="C7604"/>
      <c r="D7604" s="66"/>
      <c r="E7604"/>
      <c r="F7604"/>
    </row>
    <row r="7605" spans="1:6" s="148" customFormat="1" ht="15" customHeight="1" x14ac:dyDescent="0.3">
      <c r="A7605" s="154"/>
      <c r="B7605" s="10"/>
      <c r="C7605"/>
      <c r="D7605" s="66"/>
      <c r="E7605"/>
      <c r="F7605"/>
    </row>
    <row r="7606" spans="1:6" s="148" customFormat="1" ht="15" customHeight="1" x14ac:dyDescent="0.3">
      <c r="A7606" s="154"/>
      <c r="B7606" s="10"/>
      <c r="C7606"/>
      <c r="D7606" s="66"/>
      <c r="E7606"/>
      <c r="F7606"/>
    </row>
    <row r="7607" spans="1:6" s="148" customFormat="1" ht="15" customHeight="1" x14ac:dyDescent="0.3">
      <c r="A7607" s="154"/>
      <c r="B7607" s="10"/>
      <c r="C7607"/>
      <c r="D7607" s="66"/>
      <c r="E7607"/>
      <c r="F7607"/>
    </row>
    <row r="7608" spans="1:6" s="148" customFormat="1" ht="15" customHeight="1" x14ac:dyDescent="0.3">
      <c r="A7608" s="154"/>
      <c r="B7608" s="10"/>
      <c r="C7608"/>
      <c r="D7608" s="66"/>
      <c r="E7608"/>
      <c r="F7608"/>
    </row>
    <row r="7609" spans="1:6" s="148" customFormat="1" ht="15" customHeight="1" x14ac:dyDescent="0.3">
      <c r="A7609" s="154"/>
      <c r="B7609" s="10"/>
      <c r="C7609"/>
      <c r="D7609" s="66"/>
      <c r="E7609"/>
      <c r="F7609"/>
    </row>
    <row r="7610" spans="1:6" s="148" customFormat="1" ht="15" customHeight="1" x14ac:dyDescent="0.3">
      <c r="A7610" s="154"/>
      <c r="B7610" s="10"/>
      <c r="C7610"/>
      <c r="D7610" s="66"/>
      <c r="E7610"/>
      <c r="F7610"/>
    </row>
    <row r="7611" spans="1:6" s="148" customFormat="1" ht="15" customHeight="1" x14ac:dyDescent="0.3">
      <c r="A7611" s="154"/>
      <c r="B7611" s="10"/>
      <c r="C7611"/>
      <c r="D7611" s="66"/>
      <c r="E7611"/>
      <c r="F7611"/>
    </row>
    <row r="7612" spans="1:6" s="148" customFormat="1" ht="15" customHeight="1" x14ac:dyDescent="0.3">
      <c r="A7612" s="154"/>
      <c r="B7612" s="10"/>
      <c r="C7612"/>
      <c r="D7612" s="66"/>
      <c r="E7612"/>
      <c r="F7612"/>
    </row>
    <row r="7613" spans="1:6" s="148" customFormat="1" ht="15" customHeight="1" x14ac:dyDescent="0.3">
      <c r="A7613" s="154"/>
      <c r="B7613" s="10"/>
      <c r="C7613"/>
      <c r="D7613" s="66"/>
      <c r="E7613"/>
      <c r="F7613"/>
    </row>
    <row r="7614" spans="1:6" s="148" customFormat="1" ht="15" customHeight="1" x14ac:dyDescent="0.3">
      <c r="A7614" s="154"/>
      <c r="B7614" s="10"/>
      <c r="C7614"/>
      <c r="D7614" s="66"/>
      <c r="E7614"/>
      <c r="F7614"/>
    </row>
    <row r="7615" spans="1:6" s="148" customFormat="1" ht="15" customHeight="1" x14ac:dyDescent="0.3">
      <c r="A7615" s="154"/>
      <c r="B7615" s="10"/>
      <c r="C7615"/>
      <c r="D7615" s="66"/>
      <c r="E7615"/>
      <c r="F7615"/>
    </row>
    <row r="7616" spans="1:6" s="148" customFormat="1" ht="15" customHeight="1" x14ac:dyDescent="0.3">
      <c r="A7616" s="154"/>
      <c r="B7616" s="10"/>
      <c r="C7616"/>
      <c r="D7616" s="66"/>
      <c r="E7616"/>
      <c r="F7616"/>
    </row>
    <row r="7617" spans="1:6" s="148" customFormat="1" ht="15" customHeight="1" x14ac:dyDescent="0.3">
      <c r="A7617" s="154"/>
      <c r="B7617" s="10"/>
      <c r="C7617"/>
      <c r="D7617" s="66"/>
      <c r="E7617"/>
      <c r="F7617"/>
    </row>
    <row r="7618" spans="1:6" s="148" customFormat="1" ht="15" customHeight="1" x14ac:dyDescent="0.3">
      <c r="A7618" s="154"/>
      <c r="B7618" s="10"/>
      <c r="C7618"/>
      <c r="D7618" s="66"/>
      <c r="E7618"/>
      <c r="F7618"/>
    </row>
    <row r="7619" spans="1:6" s="148" customFormat="1" ht="15" customHeight="1" x14ac:dyDescent="0.3">
      <c r="A7619" s="154"/>
      <c r="B7619" s="10"/>
      <c r="C7619"/>
      <c r="D7619" s="66"/>
      <c r="E7619"/>
      <c r="F7619"/>
    </row>
    <row r="7620" spans="1:6" s="148" customFormat="1" ht="15" customHeight="1" x14ac:dyDescent="0.3">
      <c r="A7620" s="154"/>
      <c r="B7620" s="10"/>
      <c r="C7620"/>
      <c r="D7620" s="66"/>
      <c r="E7620"/>
      <c r="F7620"/>
    </row>
    <row r="7621" spans="1:6" s="148" customFormat="1" x14ac:dyDescent="0.3">
      <c r="A7621" s="154"/>
      <c r="B7621" s="10"/>
      <c r="C7621"/>
      <c r="D7621" s="66"/>
      <c r="E7621"/>
      <c r="F7621"/>
    </row>
    <row r="7622" spans="1:6" s="148" customFormat="1" x14ac:dyDescent="0.3">
      <c r="A7622" s="154"/>
      <c r="B7622" s="10"/>
      <c r="C7622"/>
      <c r="D7622" s="66"/>
      <c r="E7622"/>
      <c r="F7622"/>
    </row>
    <row r="7623" spans="1:6" s="148" customFormat="1" x14ac:dyDescent="0.3">
      <c r="A7623" s="154"/>
      <c r="B7623" s="10"/>
      <c r="C7623"/>
      <c r="D7623" s="66"/>
      <c r="E7623"/>
      <c r="F7623"/>
    </row>
    <row r="7624" spans="1:6" s="148" customFormat="1" x14ac:dyDescent="0.3">
      <c r="A7624" s="154"/>
      <c r="B7624" s="10"/>
      <c r="C7624"/>
      <c r="D7624" s="66"/>
      <c r="E7624"/>
      <c r="F7624"/>
    </row>
    <row r="7625" spans="1:6" s="148" customFormat="1" x14ac:dyDescent="0.3">
      <c r="A7625" s="154"/>
      <c r="B7625" s="10"/>
      <c r="C7625"/>
      <c r="D7625" s="66"/>
      <c r="E7625"/>
      <c r="F7625"/>
    </row>
    <row r="7626" spans="1:6" s="148" customFormat="1" x14ac:dyDescent="0.3">
      <c r="A7626" s="154"/>
      <c r="B7626" s="10"/>
      <c r="C7626"/>
      <c r="D7626" s="66"/>
      <c r="E7626"/>
      <c r="F7626"/>
    </row>
    <row r="7629" spans="1:6" s="148" customFormat="1" x14ac:dyDescent="0.3">
      <c r="A7629" s="154"/>
      <c r="B7629" s="10"/>
      <c r="C7629"/>
      <c r="D7629" s="66"/>
      <c r="E7629"/>
      <c r="F7629"/>
    </row>
    <row r="7630" spans="1:6" s="148" customFormat="1" x14ac:dyDescent="0.3">
      <c r="A7630" s="154"/>
      <c r="B7630" s="10"/>
      <c r="C7630"/>
      <c r="D7630" s="66"/>
      <c r="E7630"/>
      <c r="F7630"/>
    </row>
    <row r="7631" spans="1:6" s="148" customFormat="1" x14ac:dyDescent="0.3">
      <c r="A7631" s="154"/>
      <c r="B7631" s="10"/>
      <c r="C7631"/>
      <c r="D7631" s="66"/>
      <c r="E7631"/>
      <c r="F7631"/>
    </row>
    <row r="7632" spans="1:6" s="148" customFormat="1" ht="29.25" customHeight="1" x14ac:dyDescent="0.3">
      <c r="A7632" s="154"/>
      <c r="B7632" s="10"/>
      <c r="C7632"/>
      <c r="D7632" s="66"/>
      <c r="E7632"/>
      <c r="F7632"/>
    </row>
    <row r="7633" spans="1:6" s="148" customFormat="1" x14ac:dyDescent="0.3">
      <c r="A7633" s="154"/>
      <c r="B7633" s="10"/>
      <c r="C7633"/>
      <c r="D7633" s="66"/>
      <c r="E7633"/>
      <c r="F7633"/>
    </row>
    <row r="7634" spans="1:6" s="148" customFormat="1" ht="12" customHeight="1" x14ac:dyDescent="0.3">
      <c r="A7634" s="154"/>
      <c r="B7634" s="10"/>
      <c r="C7634"/>
      <c r="D7634" s="66"/>
      <c r="E7634"/>
      <c r="F7634"/>
    </row>
    <row r="7635" spans="1:6" s="148" customFormat="1" ht="12" customHeight="1" x14ac:dyDescent="0.3">
      <c r="A7635" s="154"/>
      <c r="B7635" s="10"/>
      <c r="C7635"/>
      <c r="D7635" s="66"/>
      <c r="E7635"/>
      <c r="F7635"/>
    </row>
    <row r="7636" spans="1:6" s="148" customFormat="1" x14ac:dyDescent="0.3">
      <c r="A7636" s="154"/>
      <c r="B7636" s="10"/>
      <c r="C7636"/>
      <c r="D7636" s="66"/>
      <c r="E7636"/>
      <c r="F7636"/>
    </row>
    <row r="7637" spans="1:6" s="148" customFormat="1" x14ac:dyDescent="0.3">
      <c r="A7637" s="154"/>
      <c r="B7637" s="10"/>
      <c r="C7637"/>
      <c r="D7637" s="66"/>
      <c r="E7637"/>
      <c r="F7637"/>
    </row>
    <row r="7638" spans="1:6" s="148" customFormat="1" x14ac:dyDescent="0.3">
      <c r="A7638" s="154"/>
      <c r="B7638" s="10"/>
      <c r="C7638"/>
      <c r="D7638" s="66"/>
      <c r="E7638"/>
      <c r="F7638"/>
    </row>
    <row r="7639" spans="1:6" s="148" customFormat="1" x14ac:dyDescent="0.3">
      <c r="A7639" s="154"/>
      <c r="B7639" s="10"/>
      <c r="C7639"/>
      <c r="D7639" s="66"/>
      <c r="E7639"/>
      <c r="F7639"/>
    </row>
    <row r="7640" spans="1:6" s="148" customFormat="1" x14ac:dyDescent="0.3">
      <c r="A7640" s="154"/>
      <c r="B7640" s="10"/>
      <c r="C7640"/>
      <c r="D7640" s="66"/>
      <c r="E7640"/>
      <c r="F7640"/>
    </row>
    <row r="7641" spans="1:6" s="148" customFormat="1" x14ac:dyDescent="0.3">
      <c r="A7641" s="154"/>
      <c r="B7641" s="10"/>
      <c r="C7641"/>
      <c r="D7641" s="66"/>
      <c r="E7641"/>
      <c r="F7641"/>
    </row>
    <row r="7642" spans="1:6" s="148" customFormat="1" x14ac:dyDescent="0.3">
      <c r="A7642" s="154"/>
      <c r="B7642" s="10"/>
      <c r="C7642"/>
      <c r="D7642" s="66"/>
      <c r="E7642"/>
      <c r="F7642"/>
    </row>
    <row r="7643" spans="1:6" s="148" customFormat="1" x14ac:dyDescent="0.3">
      <c r="A7643" s="154"/>
      <c r="B7643" s="10"/>
      <c r="C7643"/>
      <c r="D7643" s="66"/>
      <c r="E7643"/>
      <c r="F7643"/>
    </row>
    <row r="7644" spans="1:6" s="148" customFormat="1" x14ac:dyDescent="0.3">
      <c r="A7644" s="154"/>
      <c r="B7644" s="10"/>
      <c r="C7644"/>
      <c r="D7644" s="66"/>
      <c r="E7644"/>
      <c r="F7644"/>
    </row>
    <row r="7645" spans="1:6" s="148" customFormat="1" x14ac:dyDescent="0.3">
      <c r="A7645" s="154"/>
      <c r="B7645" s="10"/>
      <c r="C7645"/>
      <c r="D7645" s="66"/>
      <c r="E7645"/>
      <c r="F7645"/>
    </row>
    <row r="7646" spans="1:6" s="148" customFormat="1" x14ac:dyDescent="0.3">
      <c r="A7646" s="154"/>
      <c r="B7646" s="10"/>
      <c r="C7646"/>
      <c r="D7646" s="66"/>
      <c r="E7646"/>
      <c r="F7646"/>
    </row>
    <row r="7647" spans="1:6" s="148" customFormat="1" x14ac:dyDescent="0.3">
      <c r="A7647" s="154"/>
      <c r="B7647" s="10"/>
      <c r="C7647"/>
      <c r="D7647" s="66"/>
      <c r="E7647"/>
      <c r="F7647"/>
    </row>
    <row r="7648" spans="1:6" s="148" customFormat="1" x14ac:dyDescent="0.3">
      <c r="A7648" s="154"/>
      <c r="B7648" s="10"/>
      <c r="C7648"/>
      <c r="D7648" s="66"/>
      <c r="E7648"/>
      <c r="F7648"/>
    </row>
    <row r="7649" spans="1:6" s="148" customFormat="1" x14ac:dyDescent="0.3">
      <c r="A7649" s="154"/>
      <c r="B7649" s="10"/>
      <c r="C7649"/>
      <c r="D7649" s="66"/>
      <c r="E7649"/>
      <c r="F7649"/>
    </row>
    <row r="7650" spans="1:6" s="148" customFormat="1" x14ac:dyDescent="0.3">
      <c r="A7650" s="154"/>
      <c r="B7650" s="10"/>
      <c r="C7650"/>
      <c r="D7650" s="66"/>
      <c r="E7650"/>
      <c r="F7650"/>
    </row>
    <row r="7651" spans="1:6" s="148" customFormat="1" x14ac:dyDescent="0.3">
      <c r="A7651" s="154"/>
      <c r="B7651" s="10"/>
      <c r="C7651"/>
      <c r="D7651" s="66"/>
      <c r="E7651"/>
      <c r="F7651"/>
    </row>
    <row r="7652" spans="1:6" s="148" customFormat="1" x14ac:dyDescent="0.3">
      <c r="A7652" s="154"/>
      <c r="B7652" s="10"/>
      <c r="C7652"/>
      <c r="D7652" s="66"/>
      <c r="E7652"/>
      <c r="F7652"/>
    </row>
    <row r="7653" spans="1:6" s="148" customFormat="1" x14ac:dyDescent="0.3">
      <c r="A7653" s="154"/>
      <c r="B7653" s="10"/>
      <c r="C7653"/>
      <c r="D7653" s="66"/>
      <c r="E7653"/>
      <c r="F7653"/>
    </row>
    <row r="7654" spans="1:6" s="148" customFormat="1" x14ac:dyDescent="0.3">
      <c r="A7654" s="154"/>
      <c r="B7654" s="10"/>
      <c r="C7654"/>
      <c r="D7654" s="66"/>
      <c r="E7654"/>
      <c r="F7654"/>
    </row>
    <row r="7655" spans="1:6" s="148" customFormat="1" x14ac:dyDescent="0.3">
      <c r="A7655" s="154"/>
      <c r="B7655" s="10"/>
      <c r="C7655"/>
      <c r="D7655" s="66"/>
      <c r="E7655"/>
      <c r="F7655"/>
    </row>
    <row r="7656" spans="1:6" s="148" customFormat="1" x14ac:dyDescent="0.3">
      <c r="A7656" s="154"/>
      <c r="B7656" s="10"/>
      <c r="C7656"/>
      <c r="D7656" s="66"/>
      <c r="E7656"/>
      <c r="F7656"/>
    </row>
    <row r="7657" spans="1:6" s="148" customFormat="1" x14ac:dyDescent="0.3">
      <c r="A7657" s="154"/>
      <c r="B7657" s="10"/>
      <c r="C7657"/>
      <c r="D7657" s="66"/>
      <c r="E7657"/>
      <c r="F7657"/>
    </row>
    <row r="7661" spans="1:6" s="148" customFormat="1" x14ac:dyDescent="0.3">
      <c r="A7661" s="154"/>
      <c r="B7661" s="10"/>
      <c r="C7661"/>
      <c r="D7661" s="66"/>
      <c r="E7661"/>
      <c r="F7661"/>
    </row>
    <row r="7662" spans="1:6" s="148" customFormat="1" x14ac:dyDescent="0.3">
      <c r="A7662" s="154"/>
      <c r="B7662" s="10"/>
      <c r="C7662"/>
      <c r="D7662" s="66"/>
      <c r="E7662"/>
      <c r="F7662"/>
    </row>
    <row r="7663" spans="1:6" s="148" customFormat="1" x14ac:dyDescent="0.3">
      <c r="A7663" s="154"/>
      <c r="B7663" s="10"/>
      <c r="C7663"/>
      <c r="D7663" s="66"/>
      <c r="E7663"/>
      <c r="F7663"/>
    </row>
    <row r="7664" spans="1:6" s="148" customFormat="1" ht="29.25" customHeight="1" x14ac:dyDescent="0.3">
      <c r="A7664" s="154"/>
      <c r="B7664" s="10"/>
      <c r="C7664"/>
      <c r="D7664" s="66"/>
      <c r="E7664"/>
      <c r="F7664"/>
    </row>
    <row r="7665" spans="1:6" s="148" customFormat="1" x14ac:dyDescent="0.3">
      <c r="A7665" s="154"/>
      <c r="B7665" s="10"/>
      <c r="C7665"/>
      <c r="D7665" s="66"/>
      <c r="E7665"/>
      <c r="F7665"/>
    </row>
    <row r="7666" spans="1:6" s="148" customFormat="1" ht="12" customHeight="1" x14ac:dyDescent="0.3">
      <c r="A7666" s="154"/>
      <c r="B7666" s="10"/>
      <c r="C7666"/>
      <c r="D7666" s="66"/>
      <c r="E7666"/>
      <c r="F7666"/>
    </row>
    <row r="7667" spans="1:6" s="148" customFormat="1" ht="12" customHeight="1" x14ac:dyDescent="0.3">
      <c r="A7667" s="154"/>
      <c r="B7667" s="10"/>
      <c r="C7667"/>
      <c r="D7667" s="66"/>
      <c r="E7667"/>
      <c r="F7667"/>
    </row>
    <row r="7668" spans="1:6" s="148" customFormat="1" x14ac:dyDescent="0.3">
      <c r="A7668" s="154"/>
      <c r="B7668" s="10"/>
      <c r="C7668"/>
      <c r="D7668" s="66"/>
      <c r="E7668"/>
      <c r="F7668"/>
    </row>
    <row r="7669" spans="1:6" s="148" customFormat="1" x14ac:dyDescent="0.3">
      <c r="A7669" s="154"/>
      <c r="B7669" s="10"/>
      <c r="C7669"/>
      <c r="D7669" s="66"/>
      <c r="E7669"/>
      <c r="F7669"/>
    </row>
    <row r="7670" spans="1:6" s="148" customFormat="1" x14ac:dyDescent="0.3">
      <c r="A7670" s="154"/>
      <c r="B7670" s="10"/>
      <c r="C7670"/>
      <c r="D7670" s="66"/>
      <c r="E7670"/>
      <c r="F7670"/>
    </row>
    <row r="7671" spans="1:6" s="148" customFormat="1" x14ac:dyDescent="0.3">
      <c r="A7671" s="154"/>
      <c r="B7671" s="10"/>
      <c r="C7671"/>
      <c r="D7671" s="66"/>
      <c r="E7671"/>
      <c r="F7671"/>
    </row>
    <row r="7672" spans="1:6" s="148" customFormat="1" x14ac:dyDescent="0.3">
      <c r="A7672" s="154"/>
      <c r="B7672" s="10"/>
      <c r="C7672"/>
      <c r="D7672" s="66"/>
      <c r="E7672"/>
      <c r="F7672"/>
    </row>
    <row r="7673" spans="1:6" s="148" customFormat="1" x14ac:dyDescent="0.3">
      <c r="A7673" s="154"/>
      <c r="B7673" s="10"/>
      <c r="C7673"/>
      <c r="D7673" s="66"/>
      <c r="E7673"/>
      <c r="F7673"/>
    </row>
    <row r="7674" spans="1:6" s="148" customFormat="1" x14ac:dyDescent="0.3">
      <c r="A7674" s="154"/>
      <c r="B7674" s="10"/>
      <c r="C7674"/>
      <c r="D7674" s="66"/>
      <c r="E7674"/>
      <c r="F7674"/>
    </row>
    <row r="7675" spans="1:6" s="148" customFormat="1" x14ac:dyDescent="0.3">
      <c r="A7675" s="154"/>
      <c r="B7675" s="10"/>
      <c r="C7675"/>
      <c r="D7675" s="66"/>
      <c r="E7675"/>
      <c r="F7675"/>
    </row>
    <row r="7676" spans="1:6" s="148" customFormat="1" x14ac:dyDescent="0.3">
      <c r="A7676" s="154"/>
      <c r="B7676" s="10"/>
      <c r="C7676"/>
      <c r="D7676" s="66"/>
      <c r="E7676"/>
      <c r="F7676"/>
    </row>
    <row r="7677" spans="1:6" s="148" customFormat="1" x14ac:dyDescent="0.3">
      <c r="A7677" s="154"/>
      <c r="B7677" s="10"/>
      <c r="C7677"/>
      <c r="D7677" s="66"/>
      <c r="E7677"/>
      <c r="F7677"/>
    </row>
    <row r="7678" spans="1:6" s="148" customFormat="1" x14ac:dyDescent="0.3">
      <c r="A7678" s="154"/>
      <c r="B7678" s="10"/>
      <c r="C7678"/>
      <c r="D7678" s="66"/>
      <c r="E7678"/>
      <c r="F7678"/>
    </row>
    <row r="7679" spans="1:6" s="148" customFormat="1" x14ac:dyDescent="0.3">
      <c r="A7679" s="154"/>
      <c r="B7679" s="10"/>
      <c r="C7679"/>
      <c r="D7679" s="66"/>
      <c r="E7679"/>
      <c r="F7679"/>
    </row>
    <row r="7680" spans="1:6" s="148" customFormat="1" x14ac:dyDescent="0.3">
      <c r="A7680" s="154"/>
      <c r="B7680" s="10"/>
      <c r="C7680"/>
      <c r="D7680" s="66"/>
      <c r="E7680"/>
      <c r="F7680"/>
    </row>
    <row r="7681" spans="1:6" s="148" customFormat="1" x14ac:dyDescent="0.3">
      <c r="A7681" s="154"/>
      <c r="B7681" s="10"/>
      <c r="C7681"/>
      <c r="D7681" s="66"/>
      <c r="E7681"/>
      <c r="F7681"/>
    </row>
    <row r="7682" spans="1:6" s="148" customFormat="1" x14ac:dyDescent="0.3">
      <c r="A7682" s="154"/>
      <c r="B7682" s="10"/>
      <c r="C7682"/>
      <c r="D7682" s="66"/>
      <c r="E7682"/>
      <c r="F7682"/>
    </row>
    <row r="7683" spans="1:6" s="148" customFormat="1" x14ac:dyDescent="0.3">
      <c r="A7683" s="154"/>
      <c r="B7683" s="10"/>
      <c r="C7683"/>
      <c r="D7683" s="66"/>
      <c r="E7683"/>
      <c r="F7683"/>
    </row>
    <row r="7684" spans="1:6" s="148" customFormat="1" x14ac:dyDescent="0.3">
      <c r="A7684" s="154"/>
      <c r="B7684" s="10"/>
      <c r="C7684"/>
      <c r="D7684" s="66"/>
      <c r="E7684"/>
      <c r="F7684"/>
    </row>
    <row r="7685" spans="1:6" s="148" customFormat="1" x14ac:dyDescent="0.3">
      <c r="A7685" s="154"/>
      <c r="B7685" s="10"/>
      <c r="C7685"/>
      <c r="D7685" s="66"/>
      <c r="E7685"/>
      <c r="F7685"/>
    </row>
    <row r="7686" spans="1:6" s="148" customFormat="1" x14ac:dyDescent="0.3">
      <c r="A7686" s="154"/>
      <c r="B7686" s="10"/>
      <c r="C7686"/>
      <c r="D7686" s="66"/>
      <c r="E7686"/>
      <c r="F7686"/>
    </row>
    <row r="7687" spans="1:6" s="148" customFormat="1" x14ac:dyDescent="0.3">
      <c r="A7687" s="154"/>
      <c r="B7687" s="10"/>
      <c r="C7687"/>
      <c r="D7687" s="66"/>
      <c r="E7687"/>
      <c r="F7687"/>
    </row>
    <row r="7688" spans="1:6" s="148" customFormat="1" x14ac:dyDescent="0.3">
      <c r="A7688" s="154"/>
      <c r="B7688" s="10"/>
      <c r="C7688"/>
      <c r="D7688" s="66"/>
      <c r="E7688"/>
      <c r="F7688"/>
    </row>
    <row r="7689" spans="1:6" s="148" customFormat="1" x14ac:dyDescent="0.3">
      <c r="A7689" s="154"/>
      <c r="B7689" s="10"/>
      <c r="C7689"/>
      <c r="D7689" s="66"/>
      <c r="E7689"/>
      <c r="F7689"/>
    </row>
    <row r="7690" spans="1:6" s="148" customFormat="1" x14ac:dyDescent="0.3">
      <c r="A7690" s="154"/>
      <c r="B7690" s="10"/>
      <c r="C7690"/>
      <c r="D7690" s="66"/>
      <c r="E7690"/>
      <c r="F7690"/>
    </row>
    <row r="7691" spans="1:6" s="148" customFormat="1" x14ac:dyDescent="0.3">
      <c r="A7691" s="154"/>
      <c r="B7691" s="10"/>
      <c r="C7691"/>
      <c r="D7691" s="66"/>
      <c r="E7691"/>
      <c r="F7691"/>
    </row>
    <row r="7692" spans="1:6" s="148" customFormat="1" x14ac:dyDescent="0.3">
      <c r="A7692" s="154"/>
      <c r="B7692" s="10"/>
      <c r="C7692"/>
      <c r="D7692" s="66"/>
      <c r="E7692"/>
      <c r="F7692"/>
    </row>
    <row r="7693" spans="1:6" s="148" customFormat="1" x14ac:dyDescent="0.3">
      <c r="A7693" s="154"/>
      <c r="B7693" s="10"/>
      <c r="C7693"/>
      <c r="D7693" s="66"/>
      <c r="E7693"/>
      <c r="F7693"/>
    </row>
    <row r="7694" spans="1:6" s="148" customFormat="1" x14ac:dyDescent="0.3">
      <c r="A7694" s="154"/>
      <c r="B7694" s="10"/>
      <c r="C7694"/>
      <c r="D7694" s="66"/>
      <c r="E7694"/>
      <c r="F7694"/>
    </row>
    <row r="7695" spans="1:6" s="148" customFormat="1" x14ac:dyDescent="0.3">
      <c r="A7695" s="154"/>
      <c r="B7695" s="10"/>
      <c r="C7695"/>
      <c r="D7695" s="66"/>
      <c r="E7695"/>
      <c r="F7695"/>
    </row>
    <row r="7696" spans="1:6" s="148" customFormat="1" x14ac:dyDescent="0.3">
      <c r="A7696" s="154"/>
      <c r="B7696" s="10"/>
      <c r="C7696"/>
      <c r="D7696" s="66"/>
      <c r="E7696"/>
      <c r="F7696"/>
    </row>
    <row r="7697" spans="1:6" s="148" customFormat="1" x14ac:dyDescent="0.3">
      <c r="A7697" s="154"/>
      <c r="B7697" s="10"/>
      <c r="C7697"/>
      <c r="D7697" s="66"/>
      <c r="E7697"/>
      <c r="F7697"/>
    </row>
    <row r="7698" spans="1:6" s="148" customFormat="1" x14ac:dyDescent="0.3">
      <c r="A7698" s="154"/>
      <c r="B7698" s="10"/>
      <c r="C7698"/>
      <c r="D7698" s="66"/>
      <c r="E7698"/>
      <c r="F7698"/>
    </row>
    <row r="7699" spans="1:6" s="148" customFormat="1" x14ac:dyDescent="0.3">
      <c r="A7699" s="154"/>
      <c r="B7699" s="10"/>
      <c r="C7699"/>
      <c r="D7699" s="66"/>
      <c r="E7699"/>
      <c r="F7699"/>
    </row>
    <row r="7700" spans="1:6" s="148" customFormat="1" x14ac:dyDescent="0.3">
      <c r="A7700" s="154"/>
      <c r="B7700" s="10"/>
      <c r="C7700"/>
      <c r="D7700" s="66"/>
      <c r="E7700"/>
      <c r="F7700"/>
    </row>
    <row r="7701" spans="1:6" s="148" customFormat="1" x14ac:dyDescent="0.3">
      <c r="A7701" s="154"/>
      <c r="B7701" s="10"/>
      <c r="C7701"/>
      <c r="D7701" s="66"/>
      <c r="E7701"/>
      <c r="F7701"/>
    </row>
    <row r="7702" spans="1:6" s="148" customFormat="1" x14ac:dyDescent="0.3">
      <c r="A7702" s="154"/>
      <c r="B7702" s="10"/>
      <c r="C7702"/>
      <c r="D7702" s="66"/>
      <c r="E7702"/>
      <c r="F7702"/>
    </row>
    <row r="7703" spans="1:6" s="148" customFormat="1" x14ac:dyDescent="0.3">
      <c r="A7703" s="154"/>
      <c r="B7703" s="10"/>
      <c r="C7703"/>
      <c r="D7703" s="66"/>
      <c r="E7703"/>
      <c r="F7703"/>
    </row>
    <row r="7704" spans="1:6" s="148" customFormat="1" x14ac:dyDescent="0.3">
      <c r="A7704" s="154"/>
      <c r="B7704" s="10"/>
      <c r="C7704"/>
      <c r="D7704" s="66"/>
      <c r="E7704"/>
      <c r="F7704"/>
    </row>
    <row r="7705" spans="1:6" s="148" customFormat="1" x14ac:dyDescent="0.3">
      <c r="A7705" s="154"/>
      <c r="B7705" s="10"/>
      <c r="C7705"/>
      <c r="D7705" s="66"/>
      <c r="E7705"/>
      <c r="F7705"/>
    </row>
    <row r="7706" spans="1:6" s="148" customFormat="1" x14ac:dyDescent="0.3">
      <c r="A7706" s="154"/>
      <c r="B7706" s="10"/>
      <c r="C7706"/>
      <c r="D7706" s="66"/>
      <c r="E7706"/>
      <c r="F7706"/>
    </row>
    <row r="7707" spans="1:6" s="148" customFormat="1" x14ac:dyDescent="0.3">
      <c r="A7707" s="154"/>
      <c r="B7707" s="10"/>
      <c r="C7707"/>
      <c r="D7707" s="66"/>
      <c r="E7707"/>
      <c r="F7707"/>
    </row>
    <row r="7708" spans="1:6" s="148" customFormat="1" x14ac:dyDescent="0.3">
      <c r="A7708" s="154"/>
      <c r="B7708" s="10"/>
      <c r="C7708"/>
      <c r="D7708" s="66"/>
      <c r="E7708"/>
      <c r="F7708"/>
    </row>
    <row r="7709" spans="1:6" s="148" customFormat="1" x14ac:dyDescent="0.3">
      <c r="A7709" s="154"/>
      <c r="B7709" s="10"/>
      <c r="C7709"/>
      <c r="D7709" s="66"/>
      <c r="E7709"/>
      <c r="F7709"/>
    </row>
    <row r="7710" spans="1:6" s="148" customFormat="1" x14ac:dyDescent="0.3">
      <c r="A7710" s="154"/>
      <c r="B7710" s="10"/>
      <c r="C7710"/>
      <c r="D7710" s="66"/>
      <c r="E7710"/>
      <c r="F7710"/>
    </row>
    <row r="7711" spans="1:6" s="148" customFormat="1" x14ac:dyDescent="0.3">
      <c r="A7711" s="154"/>
      <c r="B7711" s="10"/>
      <c r="C7711"/>
      <c r="D7711" s="66"/>
      <c r="E7711"/>
      <c r="F7711"/>
    </row>
    <row r="7712" spans="1:6" s="148" customFormat="1" x14ac:dyDescent="0.3">
      <c r="A7712" s="154"/>
      <c r="B7712" s="10"/>
      <c r="C7712"/>
      <c r="D7712" s="66"/>
      <c r="E7712"/>
      <c r="F7712"/>
    </row>
    <row r="7713" spans="1:6" s="148" customFormat="1" x14ac:dyDescent="0.3">
      <c r="A7713" s="154"/>
      <c r="B7713" s="10"/>
      <c r="C7713"/>
      <c r="D7713" s="66"/>
      <c r="E7713"/>
      <c r="F7713"/>
    </row>
    <row r="7714" spans="1:6" s="148" customFormat="1" x14ac:dyDescent="0.3">
      <c r="A7714" s="154"/>
      <c r="B7714" s="10"/>
      <c r="C7714"/>
      <c r="D7714" s="66"/>
      <c r="E7714"/>
      <c r="F7714"/>
    </row>
    <row r="7715" spans="1:6" s="148" customFormat="1" x14ac:dyDescent="0.3">
      <c r="A7715" s="154"/>
      <c r="B7715" s="10"/>
      <c r="C7715"/>
      <c r="D7715" s="66"/>
      <c r="E7715"/>
      <c r="F7715"/>
    </row>
    <row r="7716" spans="1:6" s="148" customFormat="1" x14ac:dyDescent="0.3">
      <c r="A7716" s="154"/>
      <c r="B7716" s="10"/>
      <c r="C7716"/>
      <c r="D7716" s="66"/>
      <c r="E7716"/>
      <c r="F7716"/>
    </row>
    <row r="7717" spans="1:6" s="148" customFormat="1" x14ac:dyDescent="0.3">
      <c r="A7717" s="154"/>
      <c r="B7717" s="10"/>
      <c r="C7717"/>
      <c r="D7717" s="66"/>
      <c r="E7717"/>
      <c r="F7717"/>
    </row>
    <row r="7718" spans="1:6" s="148" customFormat="1" x14ac:dyDescent="0.3">
      <c r="A7718" s="154"/>
      <c r="B7718" s="10"/>
      <c r="C7718"/>
      <c r="D7718" s="66"/>
      <c r="E7718"/>
      <c r="F7718"/>
    </row>
    <row r="7719" spans="1:6" s="148" customFormat="1" x14ac:dyDescent="0.3">
      <c r="A7719" s="154"/>
      <c r="B7719" s="10"/>
      <c r="C7719"/>
      <c r="D7719" s="66"/>
      <c r="E7719"/>
      <c r="F7719"/>
    </row>
    <row r="7720" spans="1:6" s="148" customFormat="1" x14ac:dyDescent="0.3">
      <c r="A7720" s="154"/>
      <c r="B7720" s="10"/>
      <c r="C7720"/>
      <c r="D7720" s="66"/>
      <c r="E7720"/>
      <c r="F7720"/>
    </row>
    <row r="7721" spans="1:6" s="148" customFormat="1" x14ac:dyDescent="0.3">
      <c r="A7721" s="154"/>
      <c r="B7721" s="10"/>
      <c r="C7721"/>
      <c r="D7721" s="66"/>
      <c r="E7721"/>
      <c r="F7721"/>
    </row>
    <row r="7722" spans="1:6" s="148" customFormat="1" x14ac:dyDescent="0.3">
      <c r="A7722" s="154"/>
      <c r="B7722" s="10"/>
      <c r="C7722"/>
      <c r="D7722" s="66"/>
      <c r="E7722"/>
      <c r="F7722"/>
    </row>
    <row r="7723" spans="1:6" s="148" customFormat="1" x14ac:dyDescent="0.3">
      <c r="A7723" s="154"/>
      <c r="B7723" s="10"/>
      <c r="C7723"/>
      <c r="D7723" s="66"/>
      <c r="E7723"/>
      <c r="F7723"/>
    </row>
    <row r="7724" spans="1:6" s="148" customFormat="1" x14ac:dyDescent="0.3">
      <c r="A7724" s="154"/>
      <c r="B7724" s="10"/>
      <c r="C7724"/>
      <c r="D7724" s="66"/>
      <c r="E7724"/>
      <c r="F7724"/>
    </row>
    <row r="7725" spans="1:6" s="148" customFormat="1" x14ac:dyDescent="0.3">
      <c r="A7725" s="154"/>
      <c r="B7725" s="10"/>
      <c r="C7725"/>
      <c r="D7725" s="66"/>
      <c r="E7725"/>
      <c r="F7725"/>
    </row>
    <row r="7726" spans="1:6" s="148" customFormat="1" x14ac:dyDescent="0.3">
      <c r="A7726" s="154"/>
      <c r="B7726" s="10"/>
      <c r="C7726"/>
      <c r="D7726" s="66"/>
      <c r="E7726"/>
      <c r="F7726"/>
    </row>
    <row r="7727" spans="1:6" s="148" customFormat="1" x14ac:dyDescent="0.3">
      <c r="A7727" s="154"/>
      <c r="B7727" s="10"/>
      <c r="C7727"/>
      <c r="D7727" s="66"/>
      <c r="E7727"/>
      <c r="F7727"/>
    </row>
    <row r="7728" spans="1:6" s="148" customFormat="1" x14ac:dyDescent="0.3">
      <c r="A7728" s="154"/>
      <c r="B7728" s="10"/>
      <c r="C7728"/>
      <c r="D7728" s="66"/>
      <c r="E7728"/>
      <c r="F7728"/>
    </row>
    <row r="7729" spans="1:6" s="148" customFormat="1" x14ac:dyDescent="0.3">
      <c r="A7729" s="154"/>
      <c r="B7729" s="10"/>
      <c r="C7729"/>
      <c r="D7729" s="66"/>
      <c r="E7729"/>
      <c r="F7729"/>
    </row>
    <row r="7730" spans="1:6" s="148" customFormat="1" x14ac:dyDescent="0.3">
      <c r="A7730" s="154"/>
      <c r="B7730" s="10"/>
      <c r="C7730"/>
      <c r="D7730" s="66"/>
      <c r="E7730"/>
      <c r="F7730"/>
    </row>
    <row r="7731" spans="1:6" s="148" customFormat="1" x14ac:dyDescent="0.3">
      <c r="A7731" s="154"/>
      <c r="B7731" s="10"/>
      <c r="C7731"/>
      <c r="D7731" s="66"/>
      <c r="E7731"/>
      <c r="F7731"/>
    </row>
    <row r="7732" spans="1:6" s="148" customFormat="1" x14ac:dyDescent="0.3">
      <c r="A7732" s="154"/>
      <c r="B7732" s="10"/>
      <c r="C7732"/>
      <c r="D7732" s="66"/>
      <c r="E7732"/>
      <c r="F7732"/>
    </row>
    <row r="7733" spans="1:6" s="148" customFormat="1" x14ac:dyDescent="0.3">
      <c r="A7733" s="154"/>
      <c r="B7733" s="10"/>
      <c r="C7733"/>
      <c r="D7733" s="66"/>
      <c r="E7733"/>
      <c r="F7733"/>
    </row>
    <row r="7734" spans="1:6" s="148" customFormat="1" x14ac:dyDescent="0.3">
      <c r="A7734" s="154"/>
      <c r="B7734" s="10"/>
      <c r="C7734"/>
      <c r="D7734" s="66"/>
      <c r="E7734"/>
      <c r="F7734"/>
    </row>
    <row r="7735" spans="1:6" s="148" customFormat="1" x14ac:dyDescent="0.3">
      <c r="A7735" s="154"/>
      <c r="B7735" s="10"/>
      <c r="C7735"/>
      <c r="D7735" s="66"/>
      <c r="E7735"/>
      <c r="F7735"/>
    </row>
    <row r="7736" spans="1:6" s="148" customFormat="1" x14ac:dyDescent="0.3">
      <c r="A7736" s="154"/>
      <c r="B7736" s="10"/>
      <c r="C7736"/>
      <c r="D7736" s="66"/>
      <c r="E7736"/>
      <c r="F7736"/>
    </row>
    <row r="7741" spans="1:6" s="148" customFormat="1" x14ac:dyDescent="0.3">
      <c r="A7741" s="154"/>
      <c r="B7741" s="10"/>
      <c r="C7741"/>
      <c r="D7741" s="66"/>
      <c r="E7741"/>
      <c r="F7741"/>
    </row>
    <row r="7742" spans="1:6" s="148" customFormat="1" x14ac:dyDescent="0.3">
      <c r="A7742" s="154"/>
      <c r="B7742" s="10"/>
      <c r="C7742"/>
      <c r="D7742" s="66"/>
      <c r="E7742"/>
      <c r="F7742"/>
    </row>
    <row r="7743" spans="1:6" s="148" customFormat="1" x14ac:dyDescent="0.3">
      <c r="A7743" s="154"/>
      <c r="B7743" s="10"/>
      <c r="C7743"/>
      <c r="D7743" s="66"/>
      <c r="E7743"/>
      <c r="F7743"/>
    </row>
    <row r="7744" spans="1:6" s="148" customFormat="1" ht="29.25" customHeight="1" x14ac:dyDescent="0.3">
      <c r="A7744" s="154"/>
      <c r="B7744" s="10"/>
      <c r="C7744"/>
      <c r="D7744" s="66"/>
      <c r="E7744"/>
      <c r="F7744"/>
    </row>
    <row r="7745" spans="1:6" s="148" customFormat="1" x14ac:dyDescent="0.3">
      <c r="A7745" s="154"/>
      <c r="B7745" s="10"/>
      <c r="C7745"/>
      <c r="D7745" s="66"/>
      <c r="E7745"/>
      <c r="F7745"/>
    </row>
    <row r="7746" spans="1:6" s="148" customFormat="1" ht="12" customHeight="1" x14ac:dyDescent="0.3">
      <c r="A7746" s="154"/>
      <c r="B7746" s="10"/>
      <c r="C7746"/>
      <c r="D7746" s="66"/>
      <c r="E7746"/>
      <c r="F7746"/>
    </row>
    <row r="7747" spans="1:6" s="148" customFormat="1" ht="12" customHeight="1" x14ac:dyDescent="0.3">
      <c r="A7747" s="154"/>
      <c r="B7747" s="10"/>
      <c r="C7747"/>
      <c r="D7747" s="66"/>
      <c r="E7747"/>
      <c r="F7747"/>
    </row>
    <row r="7748" spans="1:6" s="148" customFormat="1" x14ac:dyDescent="0.3">
      <c r="A7748" s="154"/>
      <c r="B7748" s="10"/>
      <c r="C7748"/>
      <c r="D7748" s="66"/>
      <c r="E7748"/>
      <c r="F7748"/>
    </row>
    <row r="7749" spans="1:6" s="148" customFormat="1" x14ac:dyDescent="0.3">
      <c r="A7749" s="154"/>
      <c r="B7749" s="10"/>
      <c r="C7749"/>
      <c r="D7749" s="66"/>
      <c r="E7749"/>
      <c r="F7749"/>
    </row>
    <row r="7750" spans="1:6" s="148" customFormat="1" x14ac:dyDescent="0.3">
      <c r="A7750" s="154"/>
      <c r="B7750" s="10"/>
      <c r="C7750"/>
      <c r="D7750" s="66"/>
      <c r="E7750"/>
      <c r="F7750"/>
    </row>
    <row r="7751" spans="1:6" s="148" customFormat="1" x14ac:dyDescent="0.3">
      <c r="A7751" s="154"/>
      <c r="B7751" s="10"/>
      <c r="C7751"/>
      <c r="D7751" s="66"/>
      <c r="E7751"/>
      <c r="F7751"/>
    </row>
    <row r="7752" spans="1:6" s="148" customFormat="1" x14ac:dyDescent="0.3">
      <c r="A7752" s="154"/>
      <c r="B7752" s="10"/>
      <c r="C7752"/>
      <c r="D7752" s="66"/>
      <c r="E7752"/>
      <c r="F7752"/>
    </row>
    <row r="7753" spans="1:6" s="148" customFormat="1" x14ac:dyDescent="0.3">
      <c r="A7753" s="154"/>
      <c r="B7753" s="10"/>
      <c r="C7753"/>
      <c r="D7753" s="66"/>
      <c r="E7753"/>
      <c r="F7753"/>
    </row>
    <row r="7754" spans="1:6" s="148" customFormat="1" x14ac:dyDescent="0.3">
      <c r="A7754" s="154"/>
      <c r="B7754" s="10"/>
      <c r="C7754"/>
      <c r="D7754" s="66"/>
      <c r="E7754"/>
      <c r="F7754"/>
    </row>
    <row r="7755" spans="1:6" s="148" customFormat="1" x14ac:dyDescent="0.3">
      <c r="A7755" s="154"/>
      <c r="B7755" s="10"/>
      <c r="C7755"/>
      <c r="D7755" s="66"/>
      <c r="E7755"/>
      <c r="F7755"/>
    </row>
    <row r="7756" spans="1:6" s="148" customFormat="1" x14ac:dyDescent="0.3">
      <c r="A7756" s="154"/>
      <c r="B7756" s="10"/>
      <c r="C7756"/>
      <c r="D7756" s="66"/>
      <c r="E7756"/>
      <c r="F7756"/>
    </row>
    <row r="7757" spans="1:6" s="148" customFormat="1" x14ac:dyDescent="0.3">
      <c r="A7757" s="154"/>
      <c r="B7757" s="10"/>
      <c r="C7757"/>
      <c r="D7757" s="66"/>
      <c r="E7757"/>
      <c r="F7757"/>
    </row>
    <row r="7758" spans="1:6" s="148" customFormat="1" x14ac:dyDescent="0.3">
      <c r="A7758" s="154"/>
      <c r="B7758" s="10"/>
      <c r="C7758"/>
      <c r="D7758" s="66"/>
      <c r="E7758"/>
      <c r="F7758"/>
    </row>
    <row r="7759" spans="1:6" s="148" customFormat="1" x14ac:dyDescent="0.3">
      <c r="A7759" s="154"/>
      <c r="B7759" s="10"/>
      <c r="C7759"/>
      <c r="D7759" s="66"/>
      <c r="E7759"/>
      <c r="F7759"/>
    </row>
    <row r="7760" spans="1:6" s="148" customFormat="1" x14ac:dyDescent="0.3">
      <c r="A7760" s="154"/>
      <c r="B7760" s="10"/>
      <c r="C7760"/>
      <c r="D7760" s="66"/>
      <c r="E7760"/>
      <c r="F7760"/>
    </row>
    <row r="7761" spans="1:6" s="148" customFormat="1" x14ac:dyDescent="0.3">
      <c r="A7761" s="154"/>
      <c r="B7761" s="10"/>
      <c r="C7761"/>
      <c r="D7761" s="66"/>
      <c r="E7761"/>
      <c r="F7761"/>
    </row>
    <row r="7762" spans="1:6" s="148" customFormat="1" x14ac:dyDescent="0.3">
      <c r="A7762" s="154"/>
      <c r="B7762" s="10"/>
      <c r="C7762"/>
      <c r="D7762" s="66"/>
      <c r="E7762"/>
      <c r="F7762"/>
    </row>
    <row r="7763" spans="1:6" s="148" customFormat="1" x14ac:dyDescent="0.3">
      <c r="A7763" s="154"/>
      <c r="B7763" s="10"/>
      <c r="C7763"/>
      <c r="D7763" s="66"/>
      <c r="E7763"/>
      <c r="F7763"/>
    </row>
    <row r="7764" spans="1:6" s="148" customFormat="1" x14ac:dyDescent="0.3">
      <c r="A7764" s="154"/>
      <c r="B7764" s="10"/>
      <c r="C7764"/>
      <c r="D7764" s="66"/>
      <c r="E7764"/>
      <c r="F7764"/>
    </row>
    <row r="7765" spans="1:6" s="148" customFormat="1" x14ac:dyDescent="0.3">
      <c r="A7765" s="154"/>
      <c r="B7765" s="10"/>
      <c r="C7765"/>
      <c r="D7765" s="66"/>
      <c r="E7765"/>
      <c r="F7765"/>
    </row>
    <row r="7766" spans="1:6" s="148" customFormat="1" x14ac:dyDescent="0.3">
      <c r="A7766" s="154"/>
      <c r="B7766" s="10"/>
      <c r="C7766"/>
      <c r="D7766" s="66"/>
      <c r="E7766"/>
      <c r="F7766"/>
    </row>
    <row r="7767" spans="1:6" s="148" customFormat="1" x14ac:dyDescent="0.3">
      <c r="A7767" s="154"/>
      <c r="B7767" s="10"/>
      <c r="C7767"/>
      <c r="D7767" s="66"/>
      <c r="E7767"/>
      <c r="F7767"/>
    </row>
    <row r="7768" spans="1:6" s="148" customFormat="1" x14ac:dyDescent="0.3">
      <c r="A7768" s="154"/>
      <c r="B7768" s="10"/>
      <c r="C7768"/>
      <c r="D7768" s="66"/>
      <c r="E7768"/>
      <c r="F7768"/>
    </row>
    <row r="7769" spans="1:6" s="148" customFormat="1" x14ac:dyDescent="0.3">
      <c r="A7769" s="154"/>
      <c r="B7769" s="10"/>
      <c r="C7769"/>
      <c r="D7769" s="66"/>
      <c r="E7769"/>
      <c r="F7769"/>
    </row>
    <row r="7770" spans="1:6" s="148" customFormat="1" x14ac:dyDescent="0.3">
      <c r="A7770" s="154"/>
      <c r="B7770" s="10"/>
      <c r="C7770"/>
      <c r="D7770" s="66"/>
      <c r="E7770"/>
      <c r="F7770"/>
    </row>
    <row r="7771" spans="1:6" s="148" customFormat="1" x14ac:dyDescent="0.3">
      <c r="A7771" s="154"/>
      <c r="B7771" s="10"/>
      <c r="C7771"/>
      <c r="D7771" s="66"/>
      <c r="E7771"/>
      <c r="F7771"/>
    </row>
    <row r="7772" spans="1:6" s="148" customFormat="1" x14ac:dyDescent="0.3">
      <c r="A7772" s="154"/>
      <c r="B7772" s="10"/>
      <c r="C7772"/>
      <c r="D7772" s="66"/>
      <c r="E7772"/>
      <c r="F7772"/>
    </row>
    <row r="7773" spans="1:6" s="148" customFormat="1" x14ac:dyDescent="0.3">
      <c r="A7773" s="154"/>
      <c r="B7773" s="10"/>
      <c r="C7773"/>
      <c r="D7773" s="66"/>
      <c r="E7773"/>
      <c r="F7773"/>
    </row>
    <row r="7774" spans="1:6" s="148" customFormat="1" x14ac:dyDescent="0.3">
      <c r="A7774" s="154"/>
      <c r="B7774" s="10"/>
      <c r="C7774"/>
      <c r="D7774" s="66"/>
      <c r="E7774"/>
      <c r="F7774"/>
    </row>
    <row r="7775" spans="1:6" s="148" customFormat="1" x14ac:dyDescent="0.3">
      <c r="A7775" s="154"/>
      <c r="B7775" s="10"/>
      <c r="C7775"/>
      <c r="D7775" s="66"/>
      <c r="E7775"/>
      <c r="F7775"/>
    </row>
    <row r="7776" spans="1:6" s="148" customFormat="1" x14ac:dyDescent="0.3">
      <c r="A7776" s="154"/>
      <c r="B7776" s="10"/>
      <c r="C7776"/>
      <c r="D7776" s="66"/>
      <c r="E7776"/>
      <c r="F7776"/>
    </row>
    <row r="7777" spans="1:6" s="148" customFormat="1" x14ac:dyDescent="0.3">
      <c r="A7777" s="154"/>
      <c r="B7777" s="10"/>
      <c r="C7777"/>
      <c r="D7777" s="66"/>
      <c r="E7777"/>
      <c r="F7777"/>
    </row>
    <row r="7778" spans="1:6" s="148" customFormat="1" x14ac:dyDescent="0.3">
      <c r="A7778" s="154"/>
      <c r="B7778" s="10"/>
      <c r="C7778"/>
      <c r="D7778" s="66"/>
      <c r="E7778"/>
      <c r="F7778"/>
    </row>
    <row r="7779" spans="1:6" s="148" customFormat="1" x14ac:dyDescent="0.3">
      <c r="A7779" s="154"/>
      <c r="B7779" s="10"/>
      <c r="C7779"/>
      <c r="D7779" s="66"/>
      <c r="E7779"/>
      <c r="F7779"/>
    </row>
    <row r="7780" spans="1:6" s="148" customFormat="1" x14ac:dyDescent="0.3">
      <c r="A7780" s="154"/>
      <c r="B7780" s="10"/>
      <c r="C7780"/>
      <c r="D7780" s="66"/>
      <c r="E7780"/>
      <c r="F7780"/>
    </row>
    <row r="7781" spans="1:6" s="148" customFormat="1" x14ac:dyDescent="0.3">
      <c r="A7781" s="154"/>
      <c r="B7781" s="10"/>
      <c r="C7781"/>
      <c r="D7781" s="66"/>
      <c r="E7781"/>
      <c r="F7781"/>
    </row>
    <row r="7782" spans="1:6" s="148" customFormat="1" x14ac:dyDescent="0.3">
      <c r="A7782" s="154"/>
      <c r="B7782" s="10"/>
      <c r="C7782"/>
      <c r="D7782" s="66"/>
      <c r="E7782"/>
      <c r="F7782"/>
    </row>
    <row r="7783" spans="1:6" s="148" customFormat="1" ht="13.5" customHeight="1" x14ac:dyDescent="0.3">
      <c r="A7783" s="154"/>
      <c r="B7783" s="10"/>
      <c r="C7783"/>
      <c r="D7783" s="66"/>
      <c r="E7783"/>
      <c r="F7783"/>
    </row>
    <row r="7784" spans="1:6" s="148" customFormat="1" x14ac:dyDescent="0.3">
      <c r="A7784" s="154"/>
      <c r="B7784" s="10"/>
      <c r="C7784"/>
      <c r="D7784" s="66"/>
      <c r="E7784"/>
      <c r="F7784"/>
    </row>
    <row r="7785" spans="1:6" s="148" customFormat="1" x14ac:dyDescent="0.3">
      <c r="A7785" s="154"/>
      <c r="B7785" s="10"/>
      <c r="C7785"/>
      <c r="D7785" s="66"/>
      <c r="E7785"/>
      <c r="F7785"/>
    </row>
    <row r="7786" spans="1:6" s="148" customFormat="1" x14ac:dyDescent="0.3">
      <c r="A7786" s="154"/>
      <c r="B7786" s="10"/>
      <c r="C7786"/>
      <c r="D7786" s="66"/>
      <c r="E7786"/>
      <c r="F7786"/>
    </row>
    <row r="7787" spans="1:6" s="148" customFormat="1" x14ac:dyDescent="0.3">
      <c r="A7787" s="154"/>
      <c r="B7787" s="10"/>
      <c r="C7787"/>
      <c r="D7787" s="66"/>
      <c r="E7787"/>
      <c r="F7787"/>
    </row>
    <row r="7788" spans="1:6" s="148" customFormat="1" ht="15.75" customHeight="1" x14ac:dyDescent="0.3">
      <c r="A7788" s="154"/>
      <c r="B7788" s="10"/>
      <c r="C7788"/>
      <c r="D7788" s="66"/>
      <c r="E7788"/>
      <c r="F7788"/>
    </row>
    <row r="7789" spans="1:6" s="148" customFormat="1" x14ac:dyDescent="0.3">
      <c r="A7789" s="154"/>
      <c r="B7789" s="10"/>
      <c r="C7789"/>
      <c r="D7789" s="66"/>
      <c r="E7789"/>
      <c r="F7789"/>
    </row>
    <row r="7790" spans="1:6" s="148" customFormat="1" x14ac:dyDescent="0.3">
      <c r="A7790" s="154"/>
      <c r="B7790" s="10"/>
      <c r="C7790"/>
      <c r="D7790" s="66"/>
      <c r="E7790"/>
      <c r="F7790"/>
    </row>
    <row r="7791" spans="1:6" s="148" customFormat="1" x14ac:dyDescent="0.3">
      <c r="A7791" s="154"/>
      <c r="B7791" s="10"/>
      <c r="C7791"/>
      <c r="D7791" s="66"/>
      <c r="E7791"/>
      <c r="F7791"/>
    </row>
    <row r="7792" spans="1:6" s="148" customFormat="1" x14ac:dyDescent="0.3">
      <c r="A7792" s="154"/>
      <c r="B7792" s="10"/>
      <c r="C7792"/>
      <c r="D7792" s="66"/>
      <c r="E7792"/>
      <c r="F7792"/>
    </row>
    <row r="7793" spans="1:6" s="148" customFormat="1" x14ac:dyDescent="0.3">
      <c r="A7793" s="154"/>
      <c r="B7793" s="10"/>
      <c r="C7793"/>
      <c r="D7793" s="66"/>
      <c r="E7793"/>
      <c r="F7793"/>
    </row>
    <row r="7794" spans="1:6" s="148" customFormat="1" x14ac:dyDescent="0.3">
      <c r="A7794" s="154"/>
      <c r="B7794" s="10"/>
      <c r="C7794"/>
      <c r="D7794" s="66"/>
      <c r="E7794"/>
      <c r="F7794"/>
    </row>
    <row r="7795" spans="1:6" s="148" customFormat="1" x14ac:dyDescent="0.3">
      <c r="A7795" s="154"/>
      <c r="B7795" s="10"/>
      <c r="C7795"/>
      <c r="D7795" s="66"/>
      <c r="E7795"/>
      <c r="F7795"/>
    </row>
    <row r="7796" spans="1:6" s="148" customFormat="1" x14ac:dyDescent="0.3">
      <c r="A7796" s="154"/>
      <c r="B7796" s="10"/>
      <c r="C7796"/>
      <c r="D7796" s="66"/>
      <c r="E7796"/>
      <c r="F7796"/>
    </row>
    <row r="7797" spans="1:6" s="148" customFormat="1" x14ac:dyDescent="0.3">
      <c r="A7797" s="154"/>
      <c r="B7797" s="10"/>
      <c r="C7797"/>
      <c r="D7797" s="66"/>
      <c r="E7797"/>
      <c r="F7797"/>
    </row>
    <row r="7798" spans="1:6" s="148" customFormat="1" x14ac:dyDescent="0.3">
      <c r="A7798" s="154"/>
      <c r="B7798" s="10"/>
      <c r="C7798"/>
      <c r="D7798" s="66"/>
      <c r="E7798"/>
      <c r="F7798"/>
    </row>
    <row r="7799" spans="1:6" s="148" customFormat="1" x14ac:dyDescent="0.3">
      <c r="A7799" s="154"/>
      <c r="B7799" s="10"/>
      <c r="C7799"/>
      <c r="D7799" s="66"/>
      <c r="E7799"/>
      <c r="F7799"/>
    </row>
    <row r="7800" spans="1:6" s="148" customFormat="1" x14ac:dyDescent="0.3">
      <c r="A7800" s="154"/>
      <c r="B7800" s="10"/>
      <c r="C7800"/>
      <c r="D7800" s="66"/>
      <c r="E7800"/>
      <c r="F7800"/>
    </row>
    <row r="7801" spans="1:6" s="148" customFormat="1" x14ac:dyDescent="0.3">
      <c r="A7801" s="154"/>
      <c r="B7801" s="10"/>
      <c r="C7801"/>
      <c r="D7801" s="66"/>
      <c r="E7801"/>
      <c r="F7801"/>
    </row>
    <row r="7802" spans="1:6" s="148" customFormat="1" x14ac:dyDescent="0.3">
      <c r="A7802" s="154"/>
      <c r="B7802" s="10"/>
      <c r="C7802"/>
      <c r="D7802" s="66"/>
      <c r="E7802"/>
      <c r="F7802"/>
    </row>
    <row r="7803" spans="1:6" s="148" customFormat="1" x14ac:dyDescent="0.3">
      <c r="A7803" s="154"/>
      <c r="B7803" s="10"/>
      <c r="C7803"/>
      <c r="D7803" s="66"/>
      <c r="E7803"/>
      <c r="F7803"/>
    </row>
    <row r="7804" spans="1:6" s="148" customFormat="1" x14ac:dyDescent="0.3">
      <c r="A7804" s="154"/>
      <c r="B7804" s="10"/>
      <c r="C7804"/>
      <c r="D7804" s="66"/>
      <c r="E7804"/>
      <c r="F7804"/>
    </row>
    <row r="7805" spans="1:6" s="148" customFormat="1" x14ac:dyDescent="0.3">
      <c r="A7805" s="154"/>
      <c r="B7805" s="10"/>
      <c r="C7805"/>
      <c r="D7805" s="66"/>
      <c r="E7805"/>
      <c r="F7805"/>
    </row>
    <row r="7806" spans="1:6" s="148" customFormat="1" x14ac:dyDescent="0.3">
      <c r="A7806" s="154"/>
      <c r="B7806" s="10"/>
      <c r="C7806"/>
      <c r="D7806" s="66"/>
      <c r="E7806"/>
      <c r="F7806"/>
    </row>
    <row r="7807" spans="1:6" s="148" customFormat="1" x14ac:dyDescent="0.3">
      <c r="A7807" s="154"/>
      <c r="B7807" s="10"/>
      <c r="C7807"/>
      <c r="D7807" s="66"/>
      <c r="E7807"/>
      <c r="F7807"/>
    </row>
    <row r="7808" spans="1:6" s="148" customFormat="1" x14ac:dyDescent="0.3">
      <c r="A7808" s="154"/>
      <c r="B7808" s="10"/>
      <c r="C7808"/>
      <c r="D7808" s="66"/>
      <c r="E7808"/>
      <c r="F7808"/>
    </row>
    <row r="7809" spans="1:6" s="148" customFormat="1" x14ac:dyDescent="0.3">
      <c r="A7809" s="154"/>
      <c r="B7809" s="10"/>
      <c r="C7809"/>
      <c r="D7809" s="66"/>
      <c r="E7809"/>
      <c r="F7809"/>
    </row>
    <row r="7810" spans="1:6" s="148" customFormat="1" x14ac:dyDescent="0.3">
      <c r="A7810" s="154"/>
      <c r="B7810" s="10"/>
      <c r="C7810"/>
      <c r="D7810" s="66"/>
      <c r="E7810"/>
      <c r="F7810"/>
    </row>
    <row r="7811" spans="1:6" s="148" customFormat="1" x14ac:dyDescent="0.3">
      <c r="A7811" s="154"/>
      <c r="B7811" s="10"/>
      <c r="C7811"/>
      <c r="D7811" s="66"/>
      <c r="E7811"/>
      <c r="F7811"/>
    </row>
    <row r="7812" spans="1:6" s="148" customFormat="1" x14ac:dyDescent="0.3">
      <c r="A7812" s="154"/>
      <c r="B7812" s="10"/>
      <c r="C7812"/>
      <c r="D7812" s="66"/>
      <c r="E7812"/>
      <c r="F7812"/>
    </row>
    <row r="7813" spans="1:6" s="148" customFormat="1" x14ac:dyDescent="0.3">
      <c r="A7813" s="154"/>
      <c r="B7813" s="10"/>
      <c r="C7813"/>
      <c r="D7813" s="66"/>
      <c r="E7813"/>
      <c r="F7813"/>
    </row>
    <row r="7814" spans="1:6" s="148" customFormat="1" x14ac:dyDescent="0.3">
      <c r="A7814" s="154"/>
      <c r="B7814" s="10"/>
      <c r="C7814"/>
      <c r="D7814" s="66"/>
      <c r="E7814"/>
      <c r="F7814"/>
    </row>
    <row r="7815" spans="1:6" s="148" customFormat="1" x14ac:dyDescent="0.3">
      <c r="A7815" s="154"/>
      <c r="B7815" s="10"/>
      <c r="C7815"/>
      <c r="D7815" s="66"/>
      <c r="E7815"/>
      <c r="F7815"/>
    </row>
    <row r="7816" spans="1:6" s="148" customFormat="1" x14ac:dyDescent="0.3">
      <c r="A7816" s="154"/>
      <c r="B7816" s="10"/>
      <c r="C7816"/>
      <c r="D7816" s="66"/>
      <c r="E7816"/>
      <c r="F7816"/>
    </row>
    <row r="7820" spans="1:6" ht="15" customHeight="1" x14ac:dyDescent="0.3"/>
    <row r="7822" spans="1:6" ht="15" customHeight="1" x14ac:dyDescent="0.3"/>
    <row r="7833" spans="1:6" s="148" customFormat="1" x14ac:dyDescent="0.3">
      <c r="A7833" s="154"/>
      <c r="B7833" s="10"/>
      <c r="C7833"/>
      <c r="D7833" s="66"/>
      <c r="E7833"/>
      <c r="F7833"/>
    </row>
    <row r="7834" spans="1:6" s="148" customFormat="1" x14ac:dyDescent="0.3">
      <c r="A7834" s="154"/>
      <c r="B7834" s="10"/>
      <c r="C7834"/>
      <c r="D7834" s="66"/>
      <c r="E7834"/>
      <c r="F7834"/>
    </row>
    <row r="7835" spans="1:6" s="148" customFormat="1" x14ac:dyDescent="0.3">
      <c r="A7835" s="154"/>
      <c r="B7835" s="10"/>
      <c r="C7835"/>
      <c r="D7835" s="66"/>
      <c r="E7835"/>
      <c r="F7835"/>
    </row>
    <row r="7836" spans="1:6" s="148" customFormat="1" x14ac:dyDescent="0.3">
      <c r="A7836" s="154"/>
      <c r="B7836" s="10"/>
      <c r="C7836"/>
      <c r="D7836" s="66"/>
      <c r="E7836"/>
      <c r="F7836"/>
    </row>
    <row r="7837" spans="1:6" s="148" customFormat="1" ht="29.25" customHeight="1" x14ac:dyDescent="0.3">
      <c r="A7837" s="154"/>
      <c r="B7837" s="10"/>
      <c r="C7837"/>
      <c r="D7837" s="66"/>
      <c r="E7837"/>
      <c r="F7837"/>
    </row>
    <row r="7838" spans="1:6" s="148" customFormat="1" x14ac:dyDescent="0.3">
      <c r="A7838" s="154"/>
      <c r="B7838" s="10"/>
      <c r="C7838"/>
      <c r="D7838" s="66"/>
      <c r="E7838"/>
      <c r="F7838"/>
    </row>
    <row r="7839" spans="1:6" s="148" customFormat="1" ht="12" customHeight="1" x14ac:dyDescent="0.3">
      <c r="A7839" s="154"/>
      <c r="B7839" s="10"/>
      <c r="C7839"/>
      <c r="D7839" s="66"/>
      <c r="E7839"/>
      <c r="F7839"/>
    </row>
    <row r="7840" spans="1:6" s="148" customFormat="1" ht="12" customHeight="1" x14ac:dyDescent="0.3">
      <c r="A7840" s="154"/>
      <c r="B7840" s="10"/>
      <c r="C7840"/>
      <c r="D7840" s="66"/>
      <c r="E7840"/>
      <c r="F7840"/>
    </row>
    <row r="7841" spans="1:6" s="148" customFormat="1" x14ac:dyDescent="0.3">
      <c r="A7841" s="154"/>
      <c r="B7841" s="10"/>
      <c r="C7841"/>
      <c r="D7841" s="66"/>
      <c r="E7841"/>
      <c r="F7841"/>
    </row>
    <row r="7842" spans="1:6" s="148" customFormat="1" x14ac:dyDescent="0.3">
      <c r="A7842" s="154"/>
      <c r="B7842" s="10"/>
      <c r="C7842"/>
      <c r="D7842" s="66"/>
      <c r="E7842"/>
      <c r="F7842"/>
    </row>
    <row r="7843" spans="1:6" s="148" customFormat="1" x14ac:dyDescent="0.3">
      <c r="A7843" s="154"/>
      <c r="B7843" s="10"/>
      <c r="C7843"/>
      <c r="D7843" s="66"/>
      <c r="E7843"/>
      <c r="F7843"/>
    </row>
    <row r="7844" spans="1:6" s="148" customFormat="1" x14ac:dyDescent="0.3">
      <c r="A7844" s="154"/>
      <c r="B7844" s="10"/>
      <c r="C7844"/>
      <c r="D7844" s="66"/>
      <c r="E7844"/>
      <c r="F7844"/>
    </row>
    <row r="7845" spans="1:6" s="148" customFormat="1" x14ac:dyDescent="0.3">
      <c r="A7845" s="154"/>
      <c r="B7845" s="10"/>
      <c r="C7845"/>
      <c r="D7845" s="66"/>
      <c r="E7845"/>
      <c r="F7845"/>
    </row>
    <row r="7846" spans="1:6" s="148" customFormat="1" x14ac:dyDescent="0.3">
      <c r="A7846" s="154"/>
      <c r="B7846" s="10"/>
      <c r="C7846"/>
      <c r="D7846" s="66"/>
      <c r="E7846"/>
      <c r="F7846"/>
    </row>
    <row r="7847" spans="1:6" s="148" customFormat="1" x14ac:dyDescent="0.3">
      <c r="A7847" s="154"/>
      <c r="B7847" s="10"/>
      <c r="C7847"/>
      <c r="D7847" s="66"/>
      <c r="E7847"/>
      <c r="F7847"/>
    </row>
    <row r="7848" spans="1:6" s="148" customFormat="1" x14ac:dyDescent="0.3">
      <c r="A7848" s="154"/>
      <c r="B7848" s="10"/>
      <c r="C7848"/>
      <c r="D7848" s="66"/>
      <c r="E7848"/>
      <c r="F7848"/>
    </row>
    <row r="7849" spans="1:6" s="148" customFormat="1" x14ac:dyDescent="0.3">
      <c r="A7849" s="154"/>
      <c r="B7849" s="10"/>
      <c r="C7849"/>
      <c r="D7849" s="66"/>
      <c r="E7849"/>
      <c r="F7849"/>
    </row>
    <row r="7850" spans="1:6" s="148" customFormat="1" x14ac:dyDescent="0.3">
      <c r="A7850" s="154"/>
      <c r="B7850" s="10"/>
      <c r="C7850"/>
      <c r="D7850" s="66"/>
      <c r="E7850"/>
      <c r="F7850"/>
    </row>
    <row r="7851" spans="1:6" s="148" customFormat="1" x14ac:dyDescent="0.3">
      <c r="A7851" s="154"/>
      <c r="B7851" s="10"/>
      <c r="C7851"/>
      <c r="D7851" s="66"/>
      <c r="E7851"/>
      <c r="F7851"/>
    </row>
    <row r="7852" spans="1:6" s="148" customFormat="1" x14ac:dyDescent="0.3">
      <c r="A7852" s="154"/>
      <c r="B7852" s="10"/>
      <c r="C7852"/>
      <c r="D7852" s="66"/>
      <c r="E7852"/>
      <c r="F7852"/>
    </row>
    <row r="7853" spans="1:6" s="148" customFormat="1" x14ac:dyDescent="0.3">
      <c r="A7853" s="154"/>
      <c r="B7853" s="10"/>
      <c r="C7853"/>
      <c r="D7853" s="66"/>
      <c r="E7853"/>
      <c r="F7853"/>
    </row>
    <row r="7854" spans="1:6" s="148" customFormat="1" x14ac:dyDescent="0.3">
      <c r="A7854" s="154"/>
      <c r="B7854" s="10"/>
      <c r="C7854"/>
      <c r="D7854" s="66"/>
      <c r="E7854"/>
      <c r="F7854"/>
    </row>
    <row r="7855" spans="1:6" s="148" customFormat="1" x14ac:dyDescent="0.3">
      <c r="A7855" s="154"/>
      <c r="B7855" s="10"/>
      <c r="C7855"/>
      <c r="D7855" s="66"/>
      <c r="E7855"/>
      <c r="F7855"/>
    </row>
    <row r="7856" spans="1:6" s="148" customFormat="1" x14ac:dyDescent="0.3">
      <c r="A7856" s="154"/>
      <c r="B7856" s="10"/>
      <c r="C7856"/>
      <c r="D7856" s="66"/>
      <c r="E7856"/>
      <c r="F7856"/>
    </row>
    <row r="7857" spans="1:6" s="148" customFormat="1" x14ac:dyDescent="0.3">
      <c r="A7857" s="154"/>
      <c r="B7857" s="10"/>
      <c r="C7857"/>
      <c r="D7857" s="66"/>
      <c r="E7857"/>
      <c r="F7857"/>
    </row>
    <row r="7858" spans="1:6" s="148" customFormat="1" x14ac:dyDescent="0.3">
      <c r="A7858" s="154"/>
      <c r="B7858" s="10"/>
      <c r="C7858"/>
      <c r="D7858" s="66"/>
      <c r="E7858"/>
      <c r="F7858"/>
    </row>
    <row r="7859" spans="1:6" s="148" customFormat="1" x14ac:dyDescent="0.3">
      <c r="A7859" s="154"/>
      <c r="B7859" s="10"/>
      <c r="C7859"/>
      <c r="D7859" s="66"/>
      <c r="E7859"/>
      <c r="F7859"/>
    </row>
    <row r="7860" spans="1:6" s="148" customFormat="1" x14ac:dyDescent="0.3">
      <c r="A7860" s="154"/>
      <c r="B7860" s="10"/>
      <c r="C7860"/>
      <c r="D7860" s="66"/>
      <c r="E7860"/>
      <c r="F7860"/>
    </row>
    <row r="7861" spans="1:6" s="148" customFormat="1" x14ac:dyDescent="0.3">
      <c r="A7861" s="154"/>
      <c r="B7861" s="10"/>
      <c r="C7861"/>
      <c r="D7861" s="66"/>
      <c r="E7861"/>
      <c r="F7861"/>
    </row>
    <row r="7862" spans="1:6" s="148" customFormat="1" x14ac:dyDescent="0.3">
      <c r="A7862" s="154"/>
      <c r="B7862" s="10"/>
      <c r="C7862"/>
      <c r="D7862" s="66"/>
      <c r="E7862"/>
      <c r="F7862"/>
    </row>
    <row r="7863" spans="1:6" s="148" customFormat="1" x14ac:dyDescent="0.3">
      <c r="A7863" s="154"/>
      <c r="B7863" s="10"/>
      <c r="C7863"/>
      <c r="D7863" s="66"/>
      <c r="E7863"/>
      <c r="F7863"/>
    </row>
    <row r="7864" spans="1:6" s="148" customFormat="1" x14ac:dyDescent="0.3">
      <c r="A7864" s="154"/>
      <c r="B7864" s="10"/>
      <c r="C7864"/>
      <c r="D7864" s="66"/>
      <c r="E7864"/>
      <c r="F7864"/>
    </row>
    <row r="7865" spans="1:6" s="148" customFormat="1" x14ac:dyDescent="0.3">
      <c r="A7865" s="154"/>
      <c r="B7865" s="10"/>
      <c r="C7865"/>
      <c r="D7865" s="66"/>
      <c r="E7865"/>
      <c r="F7865"/>
    </row>
    <row r="7866" spans="1:6" s="148" customFormat="1" x14ac:dyDescent="0.3">
      <c r="A7866" s="154"/>
      <c r="B7866" s="10"/>
      <c r="C7866"/>
      <c r="D7866" s="66"/>
      <c r="E7866"/>
      <c r="F7866"/>
    </row>
    <row r="7867" spans="1:6" s="148" customFormat="1" x14ac:dyDescent="0.3">
      <c r="A7867" s="154"/>
      <c r="B7867" s="10"/>
      <c r="C7867"/>
      <c r="D7867" s="66"/>
      <c r="E7867"/>
      <c r="F7867"/>
    </row>
    <row r="7868" spans="1:6" s="148" customFormat="1" x14ac:dyDescent="0.3">
      <c r="A7868" s="154"/>
      <c r="B7868" s="10"/>
      <c r="C7868"/>
      <c r="D7868" s="66"/>
      <c r="E7868"/>
      <c r="F7868"/>
    </row>
    <row r="7869" spans="1:6" s="148" customFormat="1" x14ac:dyDescent="0.3">
      <c r="A7869" s="154"/>
      <c r="B7869" s="10"/>
      <c r="C7869"/>
      <c r="D7869" s="66"/>
      <c r="E7869"/>
      <c r="F7869"/>
    </row>
    <row r="7870" spans="1:6" s="148" customFormat="1" x14ac:dyDescent="0.3">
      <c r="A7870" s="154"/>
      <c r="B7870" s="10"/>
      <c r="C7870"/>
      <c r="D7870" s="66"/>
      <c r="E7870"/>
      <c r="F7870"/>
    </row>
    <row r="7871" spans="1:6" s="148" customFormat="1" x14ac:dyDescent="0.3">
      <c r="A7871" s="154"/>
      <c r="B7871" s="10"/>
      <c r="C7871"/>
      <c r="D7871" s="66"/>
      <c r="E7871"/>
      <c r="F7871"/>
    </row>
    <row r="7872" spans="1:6" s="148" customFormat="1" x14ac:dyDescent="0.3">
      <c r="A7872" s="154"/>
      <c r="B7872" s="10"/>
      <c r="C7872"/>
      <c r="D7872" s="66"/>
      <c r="E7872"/>
      <c r="F7872"/>
    </row>
    <row r="7873" spans="1:6" s="148" customFormat="1" x14ac:dyDescent="0.3">
      <c r="A7873" s="154"/>
      <c r="B7873" s="10"/>
      <c r="C7873"/>
      <c r="D7873" s="66"/>
      <c r="E7873"/>
      <c r="F7873"/>
    </row>
    <row r="7874" spans="1:6" s="148" customFormat="1" x14ac:dyDescent="0.3">
      <c r="A7874" s="154"/>
      <c r="B7874" s="10"/>
      <c r="C7874"/>
      <c r="D7874" s="66"/>
      <c r="E7874"/>
      <c r="F7874"/>
    </row>
    <row r="7875" spans="1:6" s="148" customFormat="1" x14ac:dyDescent="0.3">
      <c r="A7875" s="154"/>
      <c r="B7875" s="10"/>
      <c r="C7875"/>
      <c r="D7875" s="66"/>
      <c r="E7875"/>
      <c r="F7875"/>
    </row>
    <row r="7876" spans="1:6" s="148" customFormat="1" x14ac:dyDescent="0.3">
      <c r="A7876" s="154"/>
      <c r="B7876" s="10"/>
      <c r="C7876"/>
      <c r="D7876" s="66"/>
      <c r="E7876"/>
      <c r="F7876"/>
    </row>
    <row r="7877" spans="1:6" s="148" customFormat="1" x14ac:dyDescent="0.3">
      <c r="A7877" s="154"/>
      <c r="B7877" s="10"/>
      <c r="C7877"/>
      <c r="D7877" s="66"/>
      <c r="E7877"/>
      <c r="F7877"/>
    </row>
    <row r="7878" spans="1:6" s="148" customFormat="1" x14ac:dyDescent="0.3">
      <c r="A7878" s="154"/>
      <c r="B7878" s="10"/>
      <c r="C7878"/>
      <c r="D7878" s="66"/>
      <c r="E7878"/>
      <c r="F7878"/>
    </row>
    <row r="7879" spans="1:6" s="148" customFormat="1" x14ac:dyDescent="0.3">
      <c r="A7879" s="154"/>
      <c r="B7879" s="10"/>
      <c r="C7879"/>
      <c r="D7879" s="66"/>
      <c r="E7879"/>
      <c r="F7879"/>
    </row>
    <row r="7880" spans="1:6" s="148" customFormat="1" ht="13.5" customHeight="1" x14ac:dyDescent="0.3">
      <c r="A7880" s="154"/>
      <c r="B7880" s="10"/>
      <c r="C7880"/>
      <c r="D7880" s="66"/>
      <c r="E7880"/>
      <c r="F7880"/>
    </row>
    <row r="7881" spans="1:6" s="148" customFormat="1" x14ac:dyDescent="0.3">
      <c r="A7881" s="154"/>
      <c r="B7881" s="10"/>
      <c r="C7881"/>
      <c r="D7881" s="66"/>
      <c r="E7881"/>
      <c r="F7881"/>
    </row>
    <row r="7882" spans="1:6" s="148" customFormat="1" x14ac:dyDescent="0.3">
      <c r="A7882" s="154"/>
      <c r="B7882" s="10"/>
      <c r="C7882"/>
      <c r="D7882" s="66"/>
      <c r="E7882"/>
      <c r="F7882"/>
    </row>
    <row r="7883" spans="1:6" s="148" customFormat="1" x14ac:dyDescent="0.3">
      <c r="A7883" s="154"/>
      <c r="B7883" s="10"/>
      <c r="C7883"/>
      <c r="D7883" s="66"/>
      <c r="E7883"/>
      <c r="F7883"/>
    </row>
    <row r="7884" spans="1:6" s="148" customFormat="1" x14ac:dyDescent="0.3">
      <c r="A7884" s="154"/>
      <c r="B7884" s="10"/>
      <c r="C7884"/>
      <c r="D7884" s="66"/>
      <c r="E7884"/>
      <c r="F7884"/>
    </row>
    <row r="7885" spans="1:6" s="148" customFormat="1" x14ac:dyDescent="0.3">
      <c r="A7885" s="154"/>
      <c r="B7885" s="10"/>
      <c r="C7885"/>
      <c r="D7885" s="66"/>
      <c r="E7885"/>
      <c r="F7885"/>
    </row>
    <row r="7886" spans="1:6" s="148" customFormat="1" x14ac:dyDescent="0.3">
      <c r="A7886" s="154"/>
      <c r="B7886" s="10"/>
      <c r="C7886"/>
      <c r="D7886" s="66"/>
      <c r="E7886"/>
      <c r="F7886"/>
    </row>
    <row r="7887" spans="1:6" s="148" customFormat="1" x14ac:dyDescent="0.3">
      <c r="A7887" s="154"/>
      <c r="B7887" s="10"/>
      <c r="C7887"/>
      <c r="D7887" s="66"/>
      <c r="E7887"/>
      <c r="F7887"/>
    </row>
    <row r="7888" spans="1:6" s="148" customFormat="1" x14ac:dyDescent="0.3">
      <c r="A7888" s="154"/>
      <c r="B7888" s="10"/>
      <c r="C7888"/>
      <c r="D7888" s="66"/>
      <c r="E7888"/>
      <c r="F7888"/>
    </row>
    <row r="7889" spans="1:6" s="148" customFormat="1" x14ac:dyDescent="0.3">
      <c r="A7889" s="154"/>
      <c r="B7889" s="10"/>
      <c r="C7889"/>
      <c r="D7889" s="66"/>
      <c r="E7889"/>
      <c r="F7889"/>
    </row>
    <row r="7890" spans="1:6" s="148" customFormat="1" x14ac:dyDescent="0.3">
      <c r="A7890" s="154"/>
      <c r="B7890" s="10"/>
      <c r="C7890"/>
      <c r="D7890" s="66"/>
      <c r="E7890"/>
      <c r="F7890"/>
    </row>
    <row r="7891" spans="1:6" s="148" customFormat="1" x14ac:dyDescent="0.3">
      <c r="A7891" s="154"/>
      <c r="B7891" s="10"/>
      <c r="C7891"/>
      <c r="D7891" s="66"/>
      <c r="E7891"/>
      <c r="F7891"/>
    </row>
    <row r="7892" spans="1:6" s="148" customFormat="1" x14ac:dyDescent="0.3">
      <c r="A7892" s="154"/>
      <c r="B7892" s="10"/>
      <c r="C7892"/>
      <c r="D7892" s="66"/>
      <c r="E7892"/>
      <c r="F7892"/>
    </row>
    <row r="7893" spans="1:6" s="148" customFormat="1" x14ac:dyDescent="0.3">
      <c r="A7893" s="154"/>
      <c r="B7893" s="10"/>
      <c r="C7893"/>
      <c r="D7893" s="66"/>
      <c r="E7893"/>
      <c r="F7893"/>
    </row>
    <row r="7894" spans="1:6" s="148" customFormat="1" x14ac:dyDescent="0.3">
      <c r="A7894" s="154"/>
      <c r="B7894" s="10"/>
      <c r="C7894"/>
      <c r="D7894" s="66"/>
      <c r="E7894"/>
      <c r="F7894"/>
    </row>
    <row r="7895" spans="1:6" s="148" customFormat="1" x14ac:dyDescent="0.3">
      <c r="A7895" s="154"/>
      <c r="B7895" s="10"/>
      <c r="C7895"/>
      <c r="D7895" s="66"/>
      <c r="E7895"/>
      <c r="F7895"/>
    </row>
    <row r="7896" spans="1:6" s="148" customFormat="1" x14ac:dyDescent="0.3">
      <c r="A7896" s="154"/>
      <c r="B7896" s="10"/>
      <c r="C7896"/>
      <c r="D7896" s="66"/>
      <c r="E7896"/>
      <c r="F7896"/>
    </row>
    <row r="7897" spans="1:6" s="148" customFormat="1" x14ac:dyDescent="0.3">
      <c r="A7897" s="154"/>
      <c r="B7897" s="10"/>
      <c r="C7897"/>
      <c r="D7897" s="66"/>
      <c r="E7897"/>
      <c r="F7897"/>
    </row>
    <row r="7898" spans="1:6" s="148" customFormat="1" x14ac:dyDescent="0.3">
      <c r="A7898" s="154"/>
      <c r="B7898" s="10"/>
      <c r="C7898"/>
      <c r="D7898" s="66"/>
      <c r="E7898"/>
      <c r="F7898"/>
    </row>
    <row r="7899" spans="1:6" s="148" customFormat="1" x14ac:dyDescent="0.3">
      <c r="A7899" s="154"/>
      <c r="B7899" s="10"/>
      <c r="C7899"/>
      <c r="D7899" s="66"/>
      <c r="E7899"/>
      <c r="F7899"/>
    </row>
    <row r="7900" spans="1:6" s="148" customFormat="1" x14ac:dyDescent="0.3">
      <c r="A7900" s="154"/>
      <c r="B7900" s="10"/>
      <c r="C7900"/>
      <c r="D7900" s="66"/>
      <c r="E7900"/>
      <c r="F7900"/>
    </row>
    <row r="7901" spans="1:6" s="148" customFormat="1" x14ac:dyDescent="0.3">
      <c r="A7901" s="154"/>
      <c r="B7901" s="10"/>
      <c r="C7901"/>
      <c r="D7901" s="66"/>
      <c r="E7901"/>
      <c r="F7901"/>
    </row>
    <row r="7905" spans="1:6" ht="15" customHeight="1" x14ac:dyDescent="0.3"/>
    <row r="7907" spans="1:6" ht="15" customHeight="1" x14ac:dyDescent="0.3"/>
    <row r="7917" spans="1:6" s="148" customFormat="1" x14ac:dyDescent="0.3">
      <c r="A7917" s="154"/>
      <c r="B7917" s="10"/>
      <c r="C7917"/>
      <c r="D7917" s="66"/>
      <c r="E7917"/>
      <c r="F7917"/>
    </row>
    <row r="7918" spans="1:6" s="148" customFormat="1" x14ac:dyDescent="0.3">
      <c r="A7918" s="154"/>
      <c r="B7918" s="10"/>
      <c r="C7918"/>
      <c r="D7918" s="66"/>
      <c r="E7918"/>
      <c r="F7918"/>
    </row>
    <row r="7919" spans="1:6" s="148" customFormat="1" x14ac:dyDescent="0.3">
      <c r="A7919" s="154"/>
      <c r="B7919" s="10"/>
      <c r="C7919"/>
      <c r="D7919" s="66"/>
      <c r="E7919"/>
      <c r="F7919"/>
    </row>
    <row r="7920" spans="1:6" s="148" customFormat="1" ht="29.25" customHeight="1" x14ac:dyDescent="0.3">
      <c r="A7920" s="154"/>
      <c r="B7920" s="10"/>
      <c r="C7920"/>
      <c r="D7920" s="66"/>
      <c r="E7920"/>
      <c r="F7920"/>
    </row>
    <row r="7921" spans="1:6" s="148" customFormat="1" x14ac:dyDescent="0.3">
      <c r="A7921" s="154"/>
      <c r="B7921" s="10"/>
      <c r="C7921"/>
      <c r="D7921" s="66"/>
      <c r="E7921"/>
      <c r="F7921"/>
    </row>
    <row r="7922" spans="1:6" s="148" customFormat="1" ht="12" customHeight="1" x14ac:dyDescent="0.3">
      <c r="A7922" s="154"/>
      <c r="B7922" s="10"/>
      <c r="C7922"/>
      <c r="D7922" s="66"/>
      <c r="E7922"/>
      <c r="F7922"/>
    </row>
    <row r="7923" spans="1:6" s="148" customFormat="1" ht="12" customHeight="1" x14ac:dyDescent="0.3">
      <c r="A7923" s="154"/>
      <c r="B7923" s="10"/>
      <c r="C7923"/>
      <c r="D7923" s="66"/>
      <c r="E7923"/>
      <c r="F7923"/>
    </row>
    <row r="7924" spans="1:6" s="148" customFormat="1" x14ac:dyDescent="0.3">
      <c r="A7924" s="154"/>
      <c r="B7924" s="10"/>
      <c r="C7924"/>
      <c r="D7924" s="66"/>
      <c r="E7924"/>
      <c r="F7924"/>
    </row>
    <row r="7925" spans="1:6" s="148" customFormat="1" x14ac:dyDescent="0.3">
      <c r="A7925" s="154"/>
      <c r="B7925" s="10"/>
      <c r="C7925"/>
      <c r="D7925" s="66"/>
      <c r="E7925"/>
      <c r="F7925"/>
    </row>
    <row r="7926" spans="1:6" s="148" customFormat="1" x14ac:dyDescent="0.3">
      <c r="A7926" s="154"/>
      <c r="B7926" s="10"/>
      <c r="C7926"/>
      <c r="D7926" s="66"/>
      <c r="E7926"/>
      <c r="F7926"/>
    </row>
    <row r="7927" spans="1:6" s="148" customFormat="1" x14ac:dyDescent="0.3">
      <c r="A7927" s="154"/>
      <c r="B7927" s="10"/>
      <c r="C7927"/>
      <c r="D7927" s="66"/>
      <c r="E7927"/>
      <c r="F7927"/>
    </row>
    <row r="7928" spans="1:6" s="148" customFormat="1" x14ac:dyDescent="0.3">
      <c r="A7928" s="154"/>
      <c r="B7928" s="10"/>
      <c r="C7928"/>
      <c r="D7928" s="66"/>
      <c r="E7928"/>
      <c r="F7928"/>
    </row>
    <row r="7929" spans="1:6" s="148" customFormat="1" x14ac:dyDescent="0.3">
      <c r="A7929" s="154"/>
      <c r="B7929" s="10"/>
      <c r="C7929"/>
      <c r="D7929" s="66"/>
      <c r="E7929"/>
      <c r="F7929"/>
    </row>
    <row r="7930" spans="1:6" s="148" customFormat="1" x14ac:dyDescent="0.3">
      <c r="A7930" s="154"/>
      <c r="B7930" s="10"/>
      <c r="C7930"/>
      <c r="D7930" s="66"/>
      <c r="E7930"/>
      <c r="F7930"/>
    </row>
    <row r="7931" spans="1:6" s="148" customFormat="1" x14ac:dyDescent="0.3">
      <c r="A7931" s="154"/>
      <c r="B7931" s="10"/>
      <c r="C7931"/>
      <c r="D7931" s="66"/>
      <c r="E7931"/>
      <c r="F7931"/>
    </row>
    <row r="7932" spans="1:6" s="148" customFormat="1" x14ac:dyDescent="0.3">
      <c r="A7932" s="154"/>
      <c r="B7932" s="10"/>
      <c r="C7932"/>
      <c r="D7932" s="66"/>
      <c r="E7932"/>
      <c r="F7932"/>
    </row>
    <row r="7933" spans="1:6" s="148" customFormat="1" x14ac:dyDescent="0.3">
      <c r="A7933" s="154"/>
      <c r="B7933" s="10"/>
      <c r="C7933"/>
      <c r="D7933" s="66"/>
      <c r="E7933"/>
      <c r="F7933"/>
    </row>
    <row r="7934" spans="1:6" s="148" customFormat="1" x14ac:dyDescent="0.3">
      <c r="A7934" s="154"/>
      <c r="B7934" s="10"/>
      <c r="C7934"/>
      <c r="D7934" s="66"/>
      <c r="E7934"/>
      <c r="F7934"/>
    </row>
    <row r="7935" spans="1:6" s="148" customFormat="1" x14ac:dyDescent="0.3">
      <c r="A7935" s="154"/>
      <c r="B7935" s="10"/>
      <c r="C7935"/>
      <c r="D7935" s="66"/>
      <c r="E7935"/>
      <c r="F7935"/>
    </row>
    <row r="7936" spans="1:6" s="148" customFormat="1" x14ac:dyDescent="0.3">
      <c r="A7936" s="154"/>
      <c r="B7936" s="10"/>
      <c r="C7936"/>
      <c r="D7936" s="66"/>
      <c r="E7936"/>
      <c r="F7936"/>
    </row>
    <row r="7937" spans="1:6" s="148" customFormat="1" x14ac:dyDescent="0.3">
      <c r="A7937" s="154"/>
      <c r="B7937" s="10"/>
      <c r="C7937"/>
      <c r="D7937" s="66"/>
      <c r="E7937"/>
      <c r="F7937"/>
    </row>
    <row r="7938" spans="1:6" s="148" customFormat="1" x14ac:dyDescent="0.3">
      <c r="A7938" s="154"/>
      <c r="B7938" s="10"/>
      <c r="C7938"/>
      <c r="D7938" s="66"/>
      <c r="E7938"/>
      <c r="F7938"/>
    </row>
    <row r="7939" spans="1:6" s="148" customFormat="1" x14ac:dyDescent="0.3">
      <c r="A7939" s="154"/>
      <c r="B7939" s="10"/>
      <c r="C7939"/>
      <c r="D7939" s="66"/>
      <c r="E7939"/>
      <c r="F7939"/>
    </row>
    <row r="7940" spans="1:6" s="148" customFormat="1" x14ac:dyDescent="0.3">
      <c r="A7940" s="154"/>
      <c r="B7940" s="10"/>
      <c r="C7940"/>
      <c r="D7940" s="66"/>
      <c r="E7940"/>
      <c r="F7940"/>
    </row>
    <row r="7941" spans="1:6" s="148" customFormat="1" x14ac:dyDescent="0.3">
      <c r="A7941" s="154"/>
      <c r="B7941" s="10"/>
      <c r="C7941"/>
      <c r="D7941" s="66"/>
      <c r="E7941"/>
      <c r="F7941"/>
    </row>
    <row r="7942" spans="1:6" s="148" customFormat="1" x14ac:dyDescent="0.3">
      <c r="A7942" s="154"/>
      <c r="B7942" s="10"/>
      <c r="C7942"/>
      <c r="D7942" s="66"/>
      <c r="E7942"/>
      <c r="F7942"/>
    </row>
    <row r="7943" spans="1:6" s="148" customFormat="1" x14ac:dyDescent="0.3">
      <c r="A7943" s="154"/>
      <c r="B7943" s="10"/>
      <c r="C7943"/>
      <c r="D7943" s="66"/>
      <c r="E7943"/>
      <c r="F7943"/>
    </row>
    <row r="7944" spans="1:6" s="148" customFormat="1" x14ac:dyDescent="0.3">
      <c r="A7944" s="154"/>
      <c r="B7944" s="10"/>
      <c r="C7944"/>
      <c r="D7944" s="66"/>
      <c r="E7944"/>
      <c r="F7944"/>
    </row>
    <row r="7945" spans="1:6" s="148" customFormat="1" x14ac:dyDescent="0.3">
      <c r="A7945" s="154"/>
      <c r="B7945" s="10"/>
      <c r="C7945"/>
      <c r="D7945" s="66"/>
      <c r="E7945"/>
      <c r="F7945"/>
    </row>
    <row r="7946" spans="1:6" s="148" customFormat="1" x14ac:dyDescent="0.3">
      <c r="A7946" s="154"/>
      <c r="B7946" s="10"/>
      <c r="C7946"/>
      <c r="D7946" s="66"/>
      <c r="E7946"/>
      <c r="F7946"/>
    </row>
    <row r="7947" spans="1:6" s="148" customFormat="1" x14ac:dyDescent="0.3">
      <c r="A7947" s="154"/>
      <c r="B7947" s="10"/>
      <c r="C7947"/>
      <c r="D7947" s="66"/>
      <c r="E7947"/>
      <c r="F7947"/>
    </row>
    <row r="7948" spans="1:6" s="148" customFormat="1" x14ac:dyDescent="0.3">
      <c r="A7948" s="154"/>
      <c r="B7948" s="10"/>
      <c r="C7948"/>
      <c r="D7948" s="66"/>
      <c r="E7948"/>
      <c r="F7948"/>
    </row>
    <row r="7949" spans="1:6" s="148" customFormat="1" x14ac:dyDescent="0.3">
      <c r="A7949" s="154"/>
      <c r="B7949" s="10"/>
      <c r="C7949"/>
      <c r="D7949" s="66"/>
      <c r="E7949"/>
      <c r="F7949"/>
    </row>
    <row r="7950" spans="1:6" s="148" customFormat="1" x14ac:dyDescent="0.3">
      <c r="A7950" s="154"/>
      <c r="B7950" s="10"/>
      <c r="C7950"/>
      <c r="D7950" s="66"/>
      <c r="E7950"/>
      <c r="F7950"/>
    </row>
    <row r="7951" spans="1:6" s="148" customFormat="1" x14ac:dyDescent="0.3">
      <c r="A7951" s="154"/>
      <c r="B7951" s="10"/>
      <c r="C7951"/>
      <c r="D7951" s="66"/>
      <c r="E7951"/>
      <c r="F7951"/>
    </row>
    <row r="7952" spans="1:6" s="148" customFormat="1" x14ac:dyDescent="0.3">
      <c r="A7952" s="154"/>
      <c r="B7952" s="10"/>
      <c r="C7952"/>
      <c r="D7952" s="66"/>
      <c r="E7952"/>
      <c r="F7952"/>
    </row>
    <row r="7953" spans="1:6" s="148" customFormat="1" x14ac:dyDescent="0.3">
      <c r="A7953" s="154"/>
      <c r="B7953" s="10"/>
      <c r="C7953"/>
      <c r="D7953" s="66"/>
      <c r="E7953"/>
      <c r="F7953"/>
    </row>
    <row r="7954" spans="1:6" s="148" customFormat="1" x14ac:dyDescent="0.3">
      <c r="A7954" s="154"/>
      <c r="B7954" s="10"/>
      <c r="C7954"/>
      <c r="D7954" s="66"/>
      <c r="E7954"/>
      <c r="F7954"/>
    </row>
    <row r="7955" spans="1:6" s="148" customFormat="1" x14ac:dyDescent="0.3">
      <c r="A7955" s="154"/>
      <c r="B7955" s="10"/>
      <c r="C7955"/>
      <c r="D7955" s="66"/>
      <c r="E7955"/>
      <c r="F7955"/>
    </row>
    <row r="7956" spans="1:6" s="148" customFormat="1" x14ac:dyDescent="0.3">
      <c r="A7956" s="154"/>
      <c r="B7956" s="10"/>
      <c r="C7956"/>
      <c r="D7956" s="66"/>
      <c r="E7956"/>
      <c r="F7956"/>
    </row>
    <row r="7957" spans="1:6" s="148" customFormat="1" x14ac:dyDescent="0.3">
      <c r="A7957" s="154"/>
      <c r="B7957" s="10"/>
      <c r="C7957"/>
      <c r="D7957" s="66"/>
      <c r="E7957"/>
      <c r="F7957"/>
    </row>
    <row r="7958" spans="1:6" s="148" customFormat="1" x14ac:dyDescent="0.3">
      <c r="A7958" s="154"/>
      <c r="B7958" s="10"/>
      <c r="C7958"/>
      <c r="D7958" s="66"/>
      <c r="E7958"/>
      <c r="F7958"/>
    </row>
    <row r="7959" spans="1:6" s="148" customFormat="1" x14ac:dyDescent="0.3">
      <c r="A7959" s="154"/>
      <c r="B7959" s="10"/>
      <c r="C7959"/>
      <c r="D7959" s="66"/>
      <c r="E7959"/>
      <c r="F7959"/>
    </row>
    <row r="7960" spans="1:6" s="148" customFormat="1" x14ac:dyDescent="0.3">
      <c r="A7960" s="154"/>
      <c r="B7960" s="10"/>
      <c r="C7960"/>
      <c r="D7960" s="66"/>
      <c r="E7960"/>
      <c r="F7960"/>
    </row>
    <row r="7961" spans="1:6" s="148" customFormat="1" x14ac:dyDescent="0.3">
      <c r="A7961" s="154"/>
      <c r="B7961" s="10"/>
      <c r="C7961"/>
      <c r="D7961" s="66"/>
      <c r="E7961"/>
      <c r="F7961"/>
    </row>
    <row r="7962" spans="1:6" s="148" customFormat="1" x14ac:dyDescent="0.3">
      <c r="A7962" s="154"/>
      <c r="B7962" s="10"/>
      <c r="C7962"/>
      <c r="D7962" s="66"/>
      <c r="E7962"/>
      <c r="F7962"/>
    </row>
    <row r="7963" spans="1:6" s="148" customFormat="1" x14ac:dyDescent="0.3">
      <c r="A7963" s="154"/>
      <c r="B7963" s="10"/>
      <c r="C7963"/>
      <c r="D7963" s="66"/>
      <c r="E7963"/>
      <c r="F7963"/>
    </row>
    <row r="7964" spans="1:6" s="148" customFormat="1" x14ac:dyDescent="0.3">
      <c r="A7964" s="154"/>
      <c r="B7964" s="10"/>
      <c r="C7964"/>
      <c r="D7964" s="66"/>
      <c r="E7964"/>
      <c r="F7964"/>
    </row>
    <row r="7965" spans="1:6" s="148" customFormat="1" x14ac:dyDescent="0.3">
      <c r="A7965" s="154"/>
      <c r="B7965" s="10"/>
      <c r="C7965"/>
      <c r="D7965" s="66"/>
      <c r="E7965"/>
      <c r="F7965"/>
    </row>
    <row r="7966" spans="1:6" s="148" customFormat="1" x14ac:dyDescent="0.3">
      <c r="A7966" s="154"/>
      <c r="B7966" s="10"/>
      <c r="C7966"/>
      <c r="D7966" s="66"/>
      <c r="E7966"/>
      <c r="F7966"/>
    </row>
    <row r="7967" spans="1:6" s="148" customFormat="1" x14ac:dyDescent="0.3">
      <c r="A7967" s="154"/>
      <c r="B7967" s="10"/>
      <c r="C7967"/>
      <c r="D7967" s="66"/>
      <c r="E7967"/>
      <c r="F7967"/>
    </row>
    <row r="7968" spans="1:6" s="148" customFormat="1" x14ac:dyDescent="0.3">
      <c r="A7968" s="154"/>
      <c r="B7968" s="10"/>
      <c r="C7968"/>
      <c r="D7968" s="66"/>
      <c r="E7968"/>
      <c r="F7968"/>
    </row>
    <row r="7969" spans="1:6" s="148" customFormat="1" x14ac:dyDescent="0.3">
      <c r="A7969" s="154"/>
      <c r="B7969" s="10"/>
      <c r="C7969"/>
      <c r="D7969" s="66"/>
      <c r="E7969"/>
      <c r="F7969"/>
    </row>
    <row r="7970" spans="1:6" s="148" customFormat="1" x14ac:dyDescent="0.3">
      <c r="A7970" s="154"/>
      <c r="B7970" s="10"/>
      <c r="C7970"/>
      <c r="D7970" s="66"/>
      <c r="E7970"/>
      <c r="F7970"/>
    </row>
    <row r="7971" spans="1:6" s="148" customFormat="1" x14ac:dyDescent="0.3">
      <c r="A7971" s="154"/>
      <c r="B7971" s="10"/>
      <c r="C7971"/>
      <c r="D7971" s="66"/>
      <c r="E7971"/>
      <c r="F7971"/>
    </row>
    <row r="7972" spans="1:6" s="148" customFormat="1" x14ac:dyDescent="0.3">
      <c r="A7972" s="154"/>
      <c r="B7972" s="10"/>
      <c r="C7972"/>
      <c r="D7972" s="66"/>
      <c r="E7972"/>
      <c r="F7972"/>
    </row>
    <row r="7973" spans="1:6" s="148" customFormat="1" x14ac:dyDescent="0.3">
      <c r="A7973" s="154"/>
      <c r="B7973" s="10"/>
      <c r="C7973"/>
      <c r="D7973" s="66"/>
      <c r="E7973"/>
      <c r="F7973"/>
    </row>
    <row r="7974" spans="1:6" s="148" customFormat="1" x14ac:dyDescent="0.3">
      <c r="A7974" s="154"/>
      <c r="B7974" s="10"/>
      <c r="C7974"/>
      <c r="D7974" s="66"/>
      <c r="E7974"/>
      <c r="F7974"/>
    </row>
    <row r="7975" spans="1:6" s="148" customFormat="1" x14ac:dyDescent="0.3">
      <c r="A7975" s="154"/>
      <c r="B7975" s="10"/>
      <c r="C7975"/>
      <c r="D7975" s="66"/>
      <c r="E7975"/>
      <c r="F7975"/>
    </row>
    <row r="7976" spans="1:6" s="148" customFormat="1" x14ac:dyDescent="0.3">
      <c r="A7976" s="154"/>
      <c r="B7976" s="10"/>
      <c r="C7976"/>
      <c r="D7976" s="66"/>
      <c r="E7976"/>
      <c r="F7976"/>
    </row>
    <row r="7977" spans="1:6" s="148" customFormat="1" x14ac:dyDescent="0.3">
      <c r="A7977" s="154"/>
      <c r="B7977" s="10"/>
      <c r="C7977"/>
      <c r="D7977" s="66"/>
      <c r="E7977"/>
      <c r="F7977"/>
    </row>
    <row r="7978" spans="1:6" s="148" customFormat="1" x14ac:dyDescent="0.3">
      <c r="A7978" s="154"/>
      <c r="B7978" s="10"/>
      <c r="C7978"/>
      <c r="D7978" s="66"/>
      <c r="E7978"/>
      <c r="F7978"/>
    </row>
    <row r="7979" spans="1:6" s="148" customFormat="1" x14ac:dyDescent="0.3">
      <c r="A7979" s="154"/>
      <c r="B7979" s="10"/>
      <c r="C7979"/>
      <c r="D7979" s="66"/>
      <c r="E7979"/>
      <c r="F7979"/>
    </row>
    <row r="7980" spans="1:6" s="148" customFormat="1" x14ac:dyDescent="0.3">
      <c r="A7980" s="154"/>
      <c r="B7980" s="10"/>
      <c r="C7980"/>
      <c r="D7980" s="66"/>
      <c r="E7980"/>
      <c r="F7980"/>
    </row>
    <row r="7981" spans="1:6" s="148" customFormat="1" x14ac:dyDescent="0.3">
      <c r="A7981" s="154"/>
      <c r="B7981" s="10"/>
      <c r="C7981"/>
      <c r="D7981" s="66"/>
      <c r="E7981"/>
      <c r="F7981"/>
    </row>
    <row r="7982" spans="1:6" s="148" customFormat="1" x14ac:dyDescent="0.3">
      <c r="A7982" s="154"/>
      <c r="B7982" s="10"/>
      <c r="C7982"/>
      <c r="D7982" s="66"/>
      <c r="E7982"/>
      <c r="F7982"/>
    </row>
    <row r="7984" spans="1:6" s="148" customFormat="1" x14ac:dyDescent="0.3">
      <c r="A7984" s="154"/>
      <c r="B7984" s="10"/>
      <c r="C7984"/>
      <c r="D7984" s="66"/>
      <c r="E7984"/>
      <c r="F7984"/>
    </row>
    <row r="7985" spans="1:6" s="148" customFormat="1" x14ac:dyDescent="0.3">
      <c r="A7985" s="154"/>
      <c r="B7985" s="10"/>
      <c r="C7985"/>
      <c r="D7985" s="66"/>
      <c r="E7985"/>
      <c r="F7985"/>
    </row>
    <row r="7986" spans="1:6" s="148" customFormat="1" ht="25.5" customHeight="1" x14ac:dyDescent="0.3">
      <c r="A7986" s="154"/>
      <c r="B7986" s="10"/>
      <c r="C7986"/>
      <c r="D7986" s="66"/>
      <c r="E7986"/>
      <c r="F7986"/>
    </row>
    <row r="7987" spans="1:6" s="148" customFormat="1" x14ac:dyDescent="0.3">
      <c r="A7987" s="154"/>
      <c r="B7987" s="10"/>
      <c r="C7987"/>
      <c r="D7987" s="66"/>
      <c r="E7987"/>
      <c r="F7987"/>
    </row>
    <row r="7988" spans="1:6" s="148" customFormat="1" ht="15" customHeight="1" x14ac:dyDescent="0.3">
      <c r="A7988" s="154"/>
      <c r="B7988" s="10"/>
      <c r="C7988"/>
      <c r="D7988" s="66"/>
      <c r="E7988"/>
      <c r="F7988"/>
    </row>
    <row r="7989" spans="1:6" s="148" customFormat="1" x14ac:dyDescent="0.3">
      <c r="A7989" s="154"/>
      <c r="B7989" s="10"/>
      <c r="C7989"/>
      <c r="D7989" s="66"/>
      <c r="E7989"/>
      <c r="F7989"/>
    </row>
    <row r="7990" spans="1:6" s="148" customFormat="1" x14ac:dyDescent="0.3">
      <c r="A7990" s="154"/>
      <c r="B7990" s="10"/>
      <c r="C7990"/>
      <c r="D7990" s="66"/>
      <c r="E7990"/>
      <c r="F7990"/>
    </row>
    <row r="7991" spans="1:6" s="148" customFormat="1" x14ac:dyDescent="0.3">
      <c r="A7991" s="154"/>
      <c r="B7991" s="10"/>
      <c r="C7991"/>
      <c r="D7991" s="66"/>
      <c r="E7991"/>
      <c r="F7991"/>
    </row>
    <row r="7992" spans="1:6" s="148" customFormat="1" x14ac:dyDescent="0.3">
      <c r="A7992" s="154"/>
      <c r="B7992" s="10"/>
      <c r="C7992"/>
      <c r="D7992" s="66"/>
      <c r="E7992"/>
      <c r="F7992"/>
    </row>
    <row r="7993" spans="1:6" s="148" customFormat="1" x14ac:dyDescent="0.3">
      <c r="A7993" s="154"/>
      <c r="B7993" s="10"/>
      <c r="C7993"/>
      <c r="D7993" s="66"/>
      <c r="E7993"/>
      <c r="F7993"/>
    </row>
    <row r="7994" spans="1:6" s="148" customFormat="1" x14ac:dyDescent="0.3">
      <c r="A7994" s="154"/>
      <c r="B7994" s="10"/>
      <c r="C7994"/>
      <c r="D7994" s="66"/>
      <c r="E7994"/>
      <c r="F7994"/>
    </row>
    <row r="7995" spans="1:6" s="148" customFormat="1" x14ac:dyDescent="0.3">
      <c r="A7995" s="154"/>
      <c r="B7995" s="10"/>
      <c r="C7995"/>
      <c r="D7995" s="66"/>
      <c r="E7995"/>
      <c r="F7995"/>
    </row>
    <row r="7997" spans="1:6" s="148" customFormat="1" x14ac:dyDescent="0.3">
      <c r="A7997" s="154"/>
      <c r="B7997" s="10"/>
      <c r="C7997"/>
      <c r="D7997" s="66"/>
      <c r="E7997"/>
      <c r="F7997"/>
    </row>
    <row r="7998" spans="1:6" s="148" customFormat="1" x14ac:dyDescent="0.3">
      <c r="A7998" s="154"/>
      <c r="B7998" s="10"/>
      <c r="C7998"/>
      <c r="D7998" s="66"/>
      <c r="E7998"/>
      <c r="F7998"/>
    </row>
    <row r="7999" spans="1:6" s="148" customFormat="1" x14ac:dyDescent="0.3">
      <c r="A7999" s="154"/>
      <c r="B7999" s="10"/>
      <c r="C7999"/>
      <c r="D7999" s="66"/>
      <c r="E7999"/>
      <c r="F7999"/>
    </row>
    <row r="8000" spans="1:6" s="148" customFormat="1" x14ac:dyDescent="0.3">
      <c r="A8000" s="154"/>
      <c r="B8000" s="10"/>
      <c r="C8000"/>
      <c r="D8000" s="66"/>
      <c r="E8000"/>
      <c r="F8000"/>
    </row>
    <row r="8001" spans="1:6" s="148" customFormat="1" ht="29.25" customHeight="1" x14ac:dyDescent="0.3">
      <c r="A8001" s="154"/>
      <c r="B8001" s="10"/>
      <c r="C8001"/>
      <c r="D8001" s="66"/>
      <c r="E8001"/>
      <c r="F8001"/>
    </row>
    <row r="8002" spans="1:6" s="148" customFormat="1" x14ac:dyDescent="0.3">
      <c r="A8002" s="154"/>
      <c r="B8002" s="10"/>
      <c r="C8002"/>
      <c r="D8002" s="66"/>
      <c r="E8002"/>
      <c r="F8002"/>
    </row>
    <row r="8003" spans="1:6" s="148" customFormat="1" ht="12" customHeight="1" x14ac:dyDescent="0.3">
      <c r="A8003" s="154"/>
      <c r="B8003" s="10"/>
      <c r="C8003"/>
      <c r="D8003" s="66"/>
      <c r="E8003"/>
      <c r="F8003"/>
    </row>
    <row r="8004" spans="1:6" s="148" customFormat="1" ht="12" customHeight="1" x14ac:dyDescent="0.3">
      <c r="A8004" s="154"/>
      <c r="B8004" s="10"/>
      <c r="C8004"/>
      <c r="D8004" s="66"/>
      <c r="E8004"/>
      <c r="F8004"/>
    </row>
    <row r="8005" spans="1:6" s="148" customFormat="1" x14ac:dyDescent="0.3">
      <c r="A8005" s="154"/>
      <c r="B8005" s="10"/>
      <c r="C8005"/>
      <c r="D8005" s="66"/>
      <c r="E8005"/>
      <c r="F8005"/>
    </row>
    <row r="8006" spans="1:6" s="148" customFormat="1" x14ac:dyDescent="0.3">
      <c r="A8006" s="154"/>
      <c r="B8006" s="10"/>
      <c r="C8006"/>
      <c r="D8006" s="66"/>
      <c r="E8006"/>
      <c r="F8006"/>
    </row>
    <row r="8007" spans="1:6" s="148" customFormat="1" x14ac:dyDescent="0.3">
      <c r="A8007" s="154"/>
      <c r="B8007" s="10"/>
      <c r="C8007"/>
      <c r="D8007" s="66"/>
      <c r="E8007"/>
      <c r="F8007"/>
    </row>
    <row r="8008" spans="1:6" s="148" customFormat="1" x14ac:dyDescent="0.3">
      <c r="A8008" s="154"/>
      <c r="B8008" s="10"/>
      <c r="C8008"/>
      <c r="D8008" s="66"/>
      <c r="E8008"/>
      <c r="F8008"/>
    </row>
    <row r="8009" spans="1:6" s="148" customFormat="1" ht="14.25" customHeight="1" x14ac:dyDescent="0.3">
      <c r="A8009" s="154"/>
      <c r="B8009" s="10"/>
      <c r="C8009"/>
      <c r="D8009" s="66"/>
      <c r="E8009"/>
      <c r="F8009"/>
    </row>
    <row r="8010" spans="1:6" s="148" customFormat="1" x14ac:dyDescent="0.3">
      <c r="A8010" s="154"/>
      <c r="B8010" s="10"/>
      <c r="C8010"/>
      <c r="D8010" s="66"/>
      <c r="E8010"/>
      <c r="F8010"/>
    </row>
    <row r="8011" spans="1:6" s="148" customFormat="1" x14ac:dyDescent="0.3">
      <c r="A8011" s="154"/>
      <c r="B8011" s="10"/>
      <c r="C8011"/>
      <c r="D8011" s="66"/>
      <c r="E8011"/>
      <c r="F8011"/>
    </row>
    <row r="8012" spans="1:6" s="148" customFormat="1" x14ac:dyDescent="0.3">
      <c r="A8012" s="154"/>
      <c r="B8012" s="10"/>
      <c r="C8012"/>
      <c r="D8012" s="66"/>
      <c r="E8012"/>
      <c r="F8012"/>
    </row>
    <row r="8013" spans="1:6" s="148" customFormat="1" x14ac:dyDescent="0.3">
      <c r="A8013" s="154"/>
      <c r="B8013" s="10"/>
      <c r="C8013"/>
      <c r="D8013" s="66"/>
      <c r="E8013"/>
      <c r="F8013"/>
    </row>
    <row r="8014" spans="1:6" s="148" customFormat="1" ht="15.75" customHeight="1" x14ac:dyDescent="0.3">
      <c r="A8014" s="154"/>
      <c r="B8014" s="10"/>
      <c r="C8014"/>
      <c r="D8014" s="66"/>
      <c r="E8014"/>
      <c r="F8014"/>
    </row>
    <row r="8015" spans="1:6" s="148" customFormat="1" x14ac:dyDescent="0.3">
      <c r="A8015" s="154"/>
      <c r="B8015" s="10"/>
      <c r="C8015"/>
      <c r="D8015" s="66"/>
      <c r="E8015"/>
      <c r="F8015"/>
    </row>
    <row r="8016" spans="1:6" s="148" customFormat="1" x14ac:dyDescent="0.3">
      <c r="A8016" s="154"/>
      <c r="B8016" s="10"/>
      <c r="C8016"/>
      <c r="D8016" s="66"/>
      <c r="E8016"/>
      <c r="F8016"/>
    </row>
    <row r="8017" spans="1:6" s="148" customFormat="1" x14ac:dyDescent="0.3">
      <c r="A8017" s="154"/>
      <c r="B8017" s="10"/>
      <c r="C8017"/>
      <c r="D8017" s="66"/>
      <c r="E8017"/>
      <c r="F8017"/>
    </row>
    <row r="8018" spans="1:6" s="148" customFormat="1" x14ac:dyDescent="0.3">
      <c r="A8018" s="154"/>
      <c r="B8018" s="10"/>
      <c r="C8018"/>
      <c r="D8018" s="66"/>
      <c r="E8018"/>
      <c r="F8018"/>
    </row>
    <row r="8019" spans="1:6" s="148" customFormat="1" x14ac:dyDescent="0.3">
      <c r="A8019" s="154"/>
      <c r="B8019" s="10"/>
      <c r="C8019"/>
      <c r="D8019" s="66"/>
      <c r="E8019"/>
      <c r="F8019"/>
    </row>
    <row r="8020" spans="1:6" s="148" customFormat="1" x14ac:dyDescent="0.3">
      <c r="A8020" s="154"/>
      <c r="B8020" s="10"/>
      <c r="C8020"/>
      <c r="D8020" s="66"/>
      <c r="E8020"/>
      <c r="F8020"/>
    </row>
    <row r="8021" spans="1:6" s="148" customFormat="1" x14ac:dyDescent="0.3">
      <c r="A8021" s="154"/>
      <c r="B8021" s="10"/>
      <c r="C8021"/>
      <c r="D8021" s="66"/>
      <c r="E8021"/>
      <c r="F8021"/>
    </row>
    <row r="8022" spans="1:6" s="148" customFormat="1" x14ac:dyDescent="0.3">
      <c r="A8022" s="154"/>
      <c r="B8022" s="10"/>
      <c r="C8022"/>
      <c r="D8022" s="66"/>
      <c r="E8022"/>
      <c r="F8022"/>
    </row>
    <row r="8023" spans="1:6" s="148" customFormat="1" ht="15.75" customHeight="1" x14ac:dyDescent="0.3">
      <c r="A8023" s="154"/>
      <c r="B8023" s="10"/>
      <c r="C8023"/>
      <c r="D8023" s="66"/>
      <c r="E8023"/>
      <c r="F8023"/>
    </row>
    <row r="8024" spans="1:6" s="148" customFormat="1" x14ac:dyDescent="0.3">
      <c r="A8024" s="154"/>
      <c r="B8024" s="10"/>
      <c r="C8024"/>
      <c r="D8024" s="66"/>
      <c r="E8024"/>
      <c r="F8024"/>
    </row>
    <row r="8025" spans="1:6" s="148" customFormat="1" x14ac:dyDescent="0.3">
      <c r="A8025" s="154"/>
      <c r="B8025" s="10"/>
      <c r="C8025"/>
      <c r="D8025" s="66"/>
      <c r="E8025"/>
      <c r="F8025"/>
    </row>
    <row r="8026" spans="1:6" s="148" customFormat="1" x14ac:dyDescent="0.3">
      <c r="A8026" s="154"/>
      <c r="B8026" s="10"/>
      <c r="C8026"/>
      <c r="D8026" s="66"/>
      <c r="E8026"/>
      <c r="F8026"/>
    </row>
    <row r="8027" spans="1:6" s="148" customFormat="1" x14ac:dyDescent="0.3">
      <c r="A8027" s="154"/>
      <c r="B8027" s="10"/>
      <c r="C8027"/>
      <c r="D8027" s="66"/>
      <c r="E8027"/>
      <c r="F8027"/>
    </row>
    <row r="8028" spans="1:6" s="148" customFormat="1" x14ac:dyDescent="0.3">
      <c r="A8028" s="154"/>
      <c r="B8028" s="10"/>
      <c r="C8028"/>
      <c r="D8028" s="66"/>
      <c r="E8028"/>
      <c r="F8028"/>
    </row>
    <row r="8029" spans="1:6" s="148" customFormat="1" x14ac:dyDescent="0.3">
      <c r="A8029" s="154"/>
      <c r="B8029" s="10"/>
      <c r="C8029"/>
      <c r="D8029" s="66"/>
      <c r="E8029"/>
      <c r="F8029"/>
    </row>
    <row r="8030" spans="1:6" s="148" customFormat="1" x14ac:dyDescent="0.3">
      <c r="A8030" s="154"/>
      <c r="B8030" s="10"/>
      <c r="C8030"/>
      <c r="D8030" s="66"/>
      <c r="E8030"/>
      <c r="F8030"/>
    </row>
    <row r="8031" spans="1:6" s="148" customFormat="1" x14ac:dyDescent="0.3">
      <c r="A8031" s="154"/>
      <c r="B8031" s="10"/>
      <c r="C8031"/>
      <c r="D8031" s="66"/>
      <c r="E8031"/>
      <c r="F8031"/>
    </row>
    <row r="8032" spans="1:6" s="148" customFormat="1" x14ac:dyDescent="0.3">
      <c r="A8032" s="154"/>
      <c r="B8032" s="10"/>
      <c r="C8032"/>
      <c r="D8032" s="66"/>
      <c r="E8032"/>
      <c r="F8032"/>
    </row>
    <row r="8033" spans="1:6" s="148" customFormat="1" x14ac:dyDescent="0.3">
      <c r="A8033" s="154"/>
      <c r="B8033" s="10"/>
      <c r="C8033"/>
      <c r="D8033" s="66"/>
      <c r="E8033"/>
      <c r="F8033"/>
    </row>
    <row r="8034" spans="1:6" s="148" customFormat="1" x14ac:dyDescent="0.3">
      <c r="A8034" s="154"/>
      <c r="B8034" s="10"/>
      <c r="C8034"/>
      <c r="D8034" s="66"/>
      <c r="E8034"/>
      <c r="F8034"/>
    </row>
    <row r="8035" spans="1:6" s="148" customFormat="1" x14ac:dyDescent="0.3">
      <c r="A8035" s="154"/>
      <c r="B8035" s="10"/>
      <c r="C8035"/>
      <c r="D8035" s="66"/>
      <c r="E8035"/>
      <c r="F8035"/>
    </row>
    <row r="8036" spans="1:6" s="148" customFormat="1" x14ac:dyDescent="0.3">
      <c r="A8036" s="154"/>
      <c r="B8036" s="10"/>
      <c r="C8036"/>
      <c r="D8036" s="66"/>
      <c r="E8036"/>
      <c r="F8036"/>
    </row>
    <row r="8037" spans="1:6" s="148" customFormat="1" x14ac:dyDescent="0.3">
      <c r="A8037" s="154"/>
      <c r="B8037" s="10"/>
      <c r="C8037"/>
      <c r="D8037" s="66"/>
      <c r="E8037"/>
      <c r="F8037"/>
    </row>
    <row r="8038" spans="1:6" s="148" customFormat="1" x14ac:dyDescent="0.3">
      <c r="A8038" s="154"/>
      <c r="B8038" s="10"/>
      <c r="C8038"/>
      <c r="D8038" s="66"/>
      <c r="E8038"/>
      <c r="F8038"/>
    </row>
    <row r="8039" spans="1:6" s="148" customFormat="1" ht="14.25" customHeight="1" x14ac:dyDescent="0.3">
      <c r="A8039" s="154"/>
      <c r="B8039" s="10"/>
      <c r="C8039"/>
      <c r="D8039" s="66"/>
      <c r="E8039"/>
      <c r="F8039"/>
    </row>
    <row r="8040" spans="1:6" s="148" customFormat="1" ht="24" customHeight="1" x14ac:dyDescent="0.3">
      <c r="A8040" s="154"/>
      <c r="B8040" s="10"/>
      <c r="C8040"/>
      <c r="D8040" s="66"/>
      <c r="E8040"/>
      <c r="F8040"/>
    </row>
    <row r="8041" spans="1:6" s="148" customFormat="1" x14ac:dyDescent="0.3">
      <c r="A8041" s="154"/>
      <c r="B8041" s="10"/>
      <c r="C8041"/>
      <c r="D8041" s="66"/>
      <c r="E8041"/>
      <c r="F8041"/>
    </row>
    <row r="8042" spans="1:6" s="148" customFormat="1" x14ac:dyDescent="0.3">
      <c r="A8042" s="154"/>
      <c r="B8042" s="10"/>
      <c r="C8042"/>
      <c r="D8042" s="66"/>
      <c r="E8042"/>
      <c r="F8042"/>
    </row>
    <row r="8043" spans="1:6" s="148" customFormat="1" x14ac:dyDescent="0.3">
      <c r="A8043" s="154"/>
      <c r="B8043" s="10"/>
      <c r="C8043"/>
      <c r="D8043" s="66"/>
      <c r="E8043"/>
      <c r="F8043"/>
    </row>
    <row r="8044" spans="1:6" s="148" customFormat="1" x14ac:dyDescent="0.3">
      <c r="A8044" s="154"/>
      <c r="B8044" s="10"/>
      <c r="C8044"/>
      <c r="D8044" s="66"/>
      <c r="E8044"/>
      <c r="F8044"/>
    </row>
    <row r="8045" spans="1:6" s="148" customFormat="1" x14ac:dyDescent="0.3">
      <c r="A8045" s="154"/>
      <c r="B8045" s="10"/>
      <c r="C8045"/>
      <c r="D8045" s="66"/>
      <c r="E8045"/>
      <c r="F8045"/>
    </row>
    <row r="8046" spans="1:6" s="148" customFormat="1" x14ac:dyDescent="0.3">
      <c r="A8046" s="154"/>
      <c r="B8046" s="10"/>
      <c r="C8046"/>
      <c r="D8046" s="66"/>
      <c r="E8046"/>
      <c r="F8046"/>
    </row>
    <row r="8047" spans="1:6" s="148" customFormat="1" x14ac:dyDescent="0.3">
      <c r="A8047" s="154"/>
      <c r="B8047" s="10"/>
      <c r="C8047"/>
      <c r="D8047" s="66"/>
      <c r="E8047"/>
      <c r="F8047"/>
    </row>
    <row r="8048" spans="1:6" s="148" customFormat="1" x14ac:dyDescent="0.3">
      <c r="A8048" s="154"/>
      <c r="B8048" s="10"/>
      <c r="C8048"/>
      <c r="D8048" s="66"/>
      <c r="E8048"/>
      <c r="F8048"/>
    </row>
    <row r="8049" spans="1:6" s="148" customFormat="1" x14ac:dyDescent="0.3">
      <c r="A8049" s="154"/>
      <c r="B8049" s="10"/>
      <c r="C8049"/>
      <c r="D8049" s="66"/>
      <c r="E8049"/>
      <c r="F8049"/>
    </row>
    <row r="8050" spans="1:6" s="148" customFormat="1" x14ac:dyDescent="0.3">
      <c r="A8050" s="154"/>
      <c r="B8050" s="10"/>
      <c r="C8050"/>
      <c r="D8050" s="66"/>
      <c r="E8050"/>
      <c r="F8050"/>
    </row>
    <row r="8051" spans="1:6" s="148" customFormat="1" x14ac:dyDescent="0.3">
      <c r="A8051" s="154"/>
      <c r="B8051" s="10"/>
      <c r="C8051"/>
      <c r="D8051" s="66"/>
      <c r="E8051"/>
      <c r="F8051"/>
    </row>
    <row r="8052" spans="1:6" s="148" customFormat="1" x14ac:dyDescent="0.3">
      <c r="A8052" s="154"/>
      <c r="B8052" s="10"/>
      <c r="C8052"/>
      <c r="D8052" s="66"/>
      <c r="E8052"/>
      <c r="F8052"/>
    </row>
    <row r="8053" spans="1:6" s="148" customFormat="1" x14ac:dyDescent="0.3">
      <c r="A8053" s="154"/>
      <c r="B8053" s="10"/>
      <c r="C8053"/>
      <c r="D8053" s="66"/>
      <c r="E8053"/>
      <c r="F8053"/>
    </row>
    <row r="8054" spans="1:6" s="148" customFormat="1" x14ac:dyDescent="0.3">
      <c r="A8054" s="154"/>
      <c r="B8054" s="10"/>
      <c r="C8054"/>
      <c r="D8054" s="66"/>
      <c r="E8054"/>
      <c r="F8054"/>
    </row>
    <row r="8055" spans="1:6" s="148" customFormat="1" x14ac:dyDescent="0.3">
      <c r="A8055" s="154"/>
      <c r="B8055" s="10"/>
      <c r="C8055"/>
      <c r="D8055" s="66"/>
      <c r="E8055"/>
      <c r="F8055"/>
    </row>
    <row r="8056" spans="1:6" s="148" customFormat="1" x14ac:dyDescent="0.3">
      <c r="A8056" s="154"/>
      <c r="B8056" s="10"/>
      <c r="C8056"/>
      <c r="D8056" s="66"/>
      <c r="E8056"/>
      <c r="F8056"/>
    </row>
    <row r="8057" spans="1:6" s="148" customFormat="1" x14ac:dyDescent="0.3">
      <c r="A8057" s="154"/>
      <c r="B8057" s="10"/>
      <c r="C8057"/>
      <c r="D8057" s="66"/>
      <c r="E8057"/>
      <c r="F8057"/>
    </row>
    <row r="8058" spans="1:6" s="148" customFormat="1" x14ac:dyDescent="0.3">
      <c r="A8058" s="154"/>
      <c r="B8058" s="10"/>
      <c r="C8058"/>
      <c r="D8058" s="66"/>
      <c r="E8058"/>
      <c r="F8058"/>
    </row>
    <row r="8059" spans="1:6" s="148" customFormat="1" x14ac:dyDescent="0.3">
      <c r="A8059" s="154"/>
      <c r="B8059" s="10"/>
      <c r="C8059"/>
      <c r="D8059" s="66"/>
      <c r="E8059"/>
      <c r="F8059"/>
    </row>
    <row r="8060" spans="1:6" s="148" customFormat="1" x14ac:dyDescent="0.3">
      <c r="A8060" s="154"/>
      <c r="B8060" s="10"/>
      <c r="C8060"/>
      <c r="D8060" s="66"/>
      <c r="E8060"/>
      <c r="F8060"/>
    </row>
    <row r="8061" spans="1:6" s="148" customFormat="1" x14ac:dyDescent="0.3">
      <c r="A8061" s="154"/>
      <c r="B8061" s="10"/>
      <c r="C8061"/>
      <c r="D8061" s="66"/>
      <c r="E8061"/>
      <c r="F8061"/>
    </row>
    <row r="8062" spans="1:6" s="148" customFormat="1" x14ac:dyDescent="0.3">
      <c r="A8062" s="154"/>
      <c r="B8062" s="10"/>
      <c r="C8062"/>
      <c r="D8062" s="66"/>
      <c r="E8062"/>
      <c r="F8062"/>
    </row>
    <row r="8063" spans="1:6" s="148" customFormat="1" x14ac:dyDescent="0.3">
      <c r="A8063" s="154"/>
      <c r="B8063" s="10"/>
      <c r="C8063"/>
      <c r="D8063" s="66"/>
      <c r="E8063"/>
      <c r="F8063"/>
    </row>
    <row r="8064" spans="1:6" s="148" customFormat="1" x14ac:dyDescent="0.3">
      <c r="A8064" s="154"/>
      <c r="B8064" s="10"/>
      <c r="C8064"/>
      <c r="D8064" s="66"/>
      <c r="E8064"/>
      <c r="F8064"/>
    </row>
    <row r="8065" spans="1:6" s="148" customFormat="1" x14ac:dyDescent="0.3">
      <c r="A8065" s="154"/>
      <c r="B8065" s="10"/>
      <c r="C8065"/>
      <c r="D8065" s="66"/>
      <c r="E8065"/>
      <c r="F8065"/>
    </row>
    <row r="8066" spans="1:6" s="148" customFormat="1" x14ac:dyDescent="0.3">
      <c r="A8066" s="154"/>
      <c r="B8066" s="10"/>
      <c r="C8066"/>
      <c r="D8066" s="66"/>
      <c r="E8066"/>
      <c r="F8066"/>
    </row>
    <row r="8067" spans="1:6" s="148" customFormat="1" x14ac:dyDescent="0.3">
      <c r="A8067" s="154"/>
      <c r="B8067" s="10"/>
      <c r="C8067"/>
      <c r="D8067" s="66"/>
      <c r="E8067"/>
      <c r="F8067"/>
    </row>
    <row r="8068" spans="1:6" s="148" customFormat="1" x14ac:dyDescent="0.3">
      <c r="A8068" s="154"/>
      <c r="B8068" s="10"/>
      <c r="C8068"/>
      <c r="D8068" s="66"/>
      <c r="E8068"/>
      <c r="F8068"/>
    </row>
    <row r="8069" spans="1:6" s="148" customFormat="1" ht="25.5" customHeight="1" x14ac:dyDescent="0.3">
      <c r="A8069" s="154"/>
      <c r="B8069" s="10"/>
      <c r="C8069"/>
      <c r="D8069" s="66"/>
      <c r="E8069"/>
      <c r="F8069"/>
    </row>
    <row r="8070" spans="1:6" s="148" customFormat="1" x14ac:dyDescent="0.3">
      <c r="A8070" s="154"/>
      <c r="B8070" s="10"/>
      <c r="C8070"/>
      <c r="D8070" s="66"/>
      <c r="E8070"/>
      <c r="F8070"/>
    </row>
    <row r="8071" spans="1:6" s="148" customFormat="1" ht="15" customHeight="1" x14ac:dyDescent="0.3">
      <c r="A8071" s="154"/>
      <c r="B8071" s="10"/>
      <c r="C8071"/>
      <c r="D8071" s="66"/>
      <c r="E8071"/>
      <c r="F8071"/>
    </row>
    <row r="8072" spans="1:6" s="148" customFormat="1" x14ac:dyDescent="0.3">
      <c r="A8072" s="154"/>
      <c r="B8072" s="10"/>
      <c r="C8072"/>
      <c r="D8072" s="66"/>
      <c r="E8072"/>
      <c r="F8072"/>
    </row>
    <row r="8073" spans="1:6" s="148" customFormat="1" x14ac:dyDescent="0.3">
      <c r="A8073" s="154"/>
      <c r="B8073" s="10"/>
      <c r="C8073"/>
      <c r="D8073" s="66"/>
      <c r="E8073"/>
      <c r="F8073"/>
    </row>
    <row r="8074" spans="1:6" s="148" customFormat="1" x14ac:dyDescent="0.3">
      <c r="A8074" s="154"/>
      <c r="B8074" s="10"/>
      <c r="C8074"/>
      <c r="D8074" s="66"/>
      <c r="E8074"/>
      <c r="F8074"/>
    </row>
    <row r="8075" spans="1:6" s="148" customFormat="1" x14ac:dyDescent="0.3">
      <c r="A8075" s="154"/>
      <c r="B8075" s="10"/>
      <c r="C8075"/>
      <c r="D8075" s="66"/>
      <c r="E8075"/>
      <c r="F8075"/>
    </row>
    <row r="8076" spans="1:6" s="148" customFormat="1" x14ac:dyDescent="0.3">
      <c r="A8076" s="154"/>
      <c r="B8076" s="10"/>
      <c r="C8076"/>
      <c r="D8076" s="66"/>
      <c r="E8076"/>
      <c r="F8076"/>
    </row>
    <row r="8077" spans="1:6" s="148" customFormat="1" x14ac:dyDescent="0.3">
      <c r="A8077" s="154"/>
      <c r="B8077" s="10"/>
      <c r="C8077"/>
      <c r="D8077" s="66"/>
      <c r="E8077"/>
      <c r="F8077"/>
    </row>
    <row r="8078" spans="1:6" s="148" customFormat="1" x14ac:dyDescent="0.3">
      <c r="A8078" s="154"/>
      <c r="B8078" s="10"/>
      <c r="C8078"/>
      <c r="D8078" s="66"/>
      <c r="E8078"/>
      <c r="F8078"/>
    </row>
    <row r="8082" spans="1:6" s="148" customFormat="1" x14ac:dyDescent="0.3">
      <c r="A8082" s="154"/>
      <c r="B8082" s="10"/>
      <c r="C8082"/>
      <c r="D8082" s="66"/>
      <c r="E8082"/>
      <c r="F8082"/>
    </row>
    <row r="8083" spans="1:6" s="148" customFormat="1" x14ac:dyDescent="0.3">
      <c r="A8083" s="154"/>
      <c r="B8083" s="10"/>
      <c r="C8083"/>
      <c r="D8083" s="66"/>
      <c r="E8083"/>
      <c r="F8083"/>
    </row>
    <row r="8084" spans="1:6" s="148" customFormat="1" x14ac:dyDescent="0.3">
      <c r="A8084" s="154"/>
      <c r="B8084" s="10"/>
      <c r="C8084"/>
      <c r="D8084" s="66"/>
      <c r="E8084"/>
      <c r="F8084"/>
    </row>
    <row r="8085" spans="1:6" s="148" customFormat="1" ht="29.25" customHeight="1" x14ac:dyDescent="0.3">
      <c r="A8085" s="154"/>
      <c r="B8085" s="10"/>
      <c r="C8085"/>
      <c r="D8085" s="66"/>
      <c r="E8085"/>
      <c r="F8085"/>
    </row>
    <row r="8086" spans="1:6" s="148" customFormat="1" x14ac:dyDescent="0.3">
      <c r="A8086" s="154"/>
      <c r="B8086" s="10"/>
      <c r="C8086"/>
      <c r="D8086" s="66"/>
      <c r="E8086"/>
      <c r="F8086"/>
    </row>
    <row r="8087" spans="1:6" s="148" customFormat="1" ht="12" customHeight="1" x14ac:dyDescent="0.3">
      <c r="A8087" s="154"/>
      <c r="B8087" s="10"/>
      <c r="C8087"/>
      <c r="D8087" s="66"/>
      <c r="E8087"/>
      <c r="F8087"/>
    </row>
    <row r="8088" spans="1:6" s="148" customFormat="1" ht="12" customHeight="1" x14ac:dyDescent="0.3">
      <c r="A8088" s="154"/>
      <c r="B8088" s="10"/>
      <c r="C8088"/>
      <c r="D8088" s="66"/>
      <c r="E8088"/>
      <c r="F8088"/>
    </row>
    <row r="8089" spans="1:6" s="148" customFormat="1" x14ac:dyDescent="0.3">
      <c r="A8089" s="154"/>
      <c r="B8089" s="10"/>
      <c r="C8089"/>
      <c r="D8089" s="66"/>
      <c r="E8089"/>
      <c r="F8089"/>
    </row>
    <row r="8090" spans="1:6" s="148" customFormat="1" x14ac:dyDescent="0.3">
      <c r="A8090" s="154"/>
      <c r="B8090" s="10"/>
      <c r="C8090"/>
      <c r="D8090" s="66"/>
      <c r="E8090"/>
      <c r="F8090"/>
    </row>
    <row r="8091" spans="1:6" s="148" customFormat="1" x14ac:dyDescent="0.3">
      <c r="A8091" s="154"/>
      <c r="B8091" s="10"/>
      <c r="C8091"/>
      <c r="D8091" s="66"/>
      <c r="E8091"/>
      <c r="F8091"/>
    </row>
    <row r="8092" spans="1:6" s="148" customFormat="1" x14ac:dyDescent="0.3">
      <c r="A8092" s="154"/>
      <c r="B8092" s="10"/>
      <c r="C8092"/>
      <c r="D8092" s="66"/>
      <c r="E8092"/>
      <c r="F8092"/>
    </row>
    <row r="8093" spans="1:6" s="148" customFormat="1" ht="14.25" customHeight="1" x14ac:dyDescent="0.3">
      <c r="A8093" s="154"/>
      <c r="B8093" s="10"/>
      <c r="C8093"/>
      <c r="D8093" s="66"/>
      <c r="E8093"/>
      <c r="F8093"/>
    </row>
    <row r="8094" spans="1:6" s="148" customFormat="1" x14ac:dyDescent="0.3">
      <c r="A8094" s="154"/>
      <c r="B8094" s="10"/>
      <c r="C8094"/>
      <c r="D8094" s="66"/>
      <c r="E8094"/>
      <c r="F8094"/>
    </row>
    <row r="8095" spans="1:6" s="148" customFormat="1" x14ac:dyDescent="0.3">
      <c r="A8095" s="154"/>
      <c r="B8095" s="10"/>
      <c r="C8095"/>
      <c r="D8095" s="66"/>
      <c r="E8095"/>
      <c r="F8095"/>
    </row>
    <row r="8096" spans="1:6" s="148" customFormat="1" x14ac:dyDescent="0.3">
      <c r="A8096" s="154"/>
      <c r="B8096" s="10"/>
      <c r="C8096"/>
      <c r="D8096" s="66"/>
      <c r="E8096"/>
      <c r="F8096"/>
    </row>
    <row r="8097" spans="1:6" s="148" customFormat="1" x14ac:dyDescent="0.3">
      <c r="A8097" s="154"/>
      <c r="B8097" s="10"/>
      <c r="C8097"/>
      <c r="D8097" s="66"/>
      <c r="E8097"/>
      <c r="F8097"/>
    </row>
    <row r="8098" spans="1:6" s="148" customFormat="1" ht="15.75" customHeight="1" x14ac:dyDescent="0.3">
      <c r="A8098" s="154"/>
      <c r="B8098" s="10"/>
      <c r="C8098"/>
      <c r="D8098" s="66"/>
      <c r="E8098"/>
      <c r="F8098"/>
    </row>
    <row r="8099" spans="1:6" s="148" customFormat="1" ht="14.25" customHeight="1" x14ac:dyDescent="0.3">
      <c r="A8099" s="154"/>
      <c r="B8099" s="10"/>
      <c r="C8099"/>
      <c r="D8099" s="66"/>
      <c r="E8099"/>
      <c r="F8099"/>
    </row>
    <row r="8100" spans="1:6" s="148" customFormat="1" x14ac:dyDescent="0.3">
      <c r="A8100" s="154"/>
      <c r="B8100" s="10"/>
      <c r="C8100"/>
      <c r="D8100" s="66"/>
      <c r="E8100"/>
      <c r="F8100"/>
    </row>
    <row r="8101" spans="1:6" s="148" customFormat="1" x14ac:dyDescent="0.3">
      <c r="A8101" s="154"/>
      <c r="B8101" s="10"/>
      <c r="C8101"/>
      <c r="D8101" s="66"/>
      <c r="E8101"/>
      <c r="F8101"/>
    </row>
    <row r="8102" spans="1:6" s="148" customFormat="1" x14ac:dyDescent="0.3">
      <c r="A8102" s="154"/>
      <c r="B8102" s="10"/>
      <c r="C8102"/>
      <c r="D8102" s="66"/>
      <c r="E8102"/>
      <c r="F8102"/>
    </row>
    <row r="8103" spans="1:6" s="148" customFormat="1" x14ac:dyDescent="0.3">
      <c r="A8103" s="154"/>
      <c r="B8103" s="10"/>
      <c r="C8103"/>
      <c r="D8103" s="66"/>
      <c r="E8103"/>
      <c r="F8103"/>
    </row>
    <row r="8104" spans="1:6" s="148" customFormat="1" x14ac:dyDescent="0.3">
      <c r="A8104" s="154"/>
      <c r="B8104" s="10"/>
      <c r="C8104"/>
      <c r="D8104" s="66"/>
      <c r="E8104"/>
      <c r="F8104"/>
    </row>
    <row r="8105" spans="1:6" s="148" customFormat="1" x14ac:dyDescent="0.3">
      <c r="A8105" s="154"/>
      <c r="B8105" s="10"/>
      <c r="C8105"/>
      <c r="D8105" s="66"/>
      <c r="E8105"/>
      <c r="F8105"/>
    </row>
    <row r="8106" spans="1:6" s="148" customFormat="1" x14ac:dyDescent="0.3">
      <c r="A8106" s="154"/>
      <c r="B8106" s="10"/>
      <c r="C8106"/>
      <c r="D8106" s="66"/>
      <c r="E8106"/>
      <c r="F8106"/>
    </row>
    <row r="8107" spans="1:6" s="148" customFormat="1" x14ac:dyDescent="0.3">
      <c r="A8107" s="154"/>
      <c r="B8107" s="10"/>
      <c r="C8107"/>
      <c r="D8107" s="66"/>
      <c r="E8107"/>
      <c r="F8107"/>
    </row>
    <row r="8108" spans="1:6" s="148" customFormat="1" x14ac:dyDescent="0.3">
      <c r="A8108" s="154"/>
      <c r="B8108" s="10"/>
      <c r="C8108"/>
      <c r="D8108" s="66"/>
      <c r="E8108"/>
      <c r="F8108"/>
    </row>
    <row r="8109" spans="1:6" s="148" customFormat="1" x14ac:dyDescent="0.3">
      <c r="A8109" s="154"/>
      <c r="B8109" s="10"/>
      <c r="C8109"/>
      <c r="D8109" s="66"/>
      <c r="E8109"/>
      <c r="F8109"/>
    </row>
    <row r="8110" spans="1:6" s="148" customFormat="1" x14ac:dyDescent="0.3">
      <c r="A8110" s="154"/>
      <c r="B8110" s="10"/>
      <c r="C8110"/>
      <c r="D8110" s="66"/>
      <c r="E8110"/>
      <c r="F8110"/>
    </row>
    <row r="8111" spans="1:6" s="148" customFormat="1" x14ac:dyDescent="0.3">
      <c r="A8111" s="154"/>
      <c r="B8111" s="10"/>
      <c r="C8111"/>
      <c r="D8111" s="66"/>
      <c r="E8111"/>
      <c r="F8111"/>
    </row>
    <row r="8112" spans="1:6" s="148" customFormat="1" x14ac:dyDescent="0.3">
      <c r="A8112" s="154"/>
      <c r="B8112" s="10"/>
      <c r="C8112"/>
      <c r="D8112" s="66"/>
      <c r="E8112"/>
      <c r="F8112"/>
    </row>
    <row r="8113" spans="1:6" s="148" customFormat="1" ht="14.25" customHeight="1" x14ac:dyDescent="0.3">
      <c r="A8113" s="154"/>
      <c r="B8113" s="10"/>
      <c r="C8113"/>
      <c r="D8113" s="66"/>
      <c r="E8113"/>
      <c r="F8113"/>
    </row>
    <row r="8114" spans="1:6" s="148" customFormat="1" x14ac:dyDescent="0.3">
      <c r="A8114" s="154"/>
      <c r="B8114" s="10"/>
      <c r="C8114"/>
      <c r="D8114" s="66"/>
      <c r="E8114"/>
      <c r="F8114"/>
    </row>
    <row r="8115" spans="1:6" s="148" customFormat="1" x14ac:dyDescent="0.3">
      <c r="A8115" s="154"/>
      <c r="B8115" s="10"/>
      <c r="C8115"/>
      <c r="D8115" s="66"/>
      <c r="E8115"/>
      <c r="F8115"/>
    </row>
    <row r="8116" spans="1:6" s="148" customFormat="1" x14ac:dyDescent="0.3">
      <c r="A8116" s="154"/>
      <c r="B8116" s="10"/>
      <c r="C8116"/>
      <c r="D8116" s="66"/>
      <c r="E8116"/>
      <c r="F8116"/>
    </row>
    <row r="8117" spans="1:6" s="148" customFormat="1" ht="15" customHeight="1" x14ac:dyDescent="0.3">
      <c r="A8117" s="154"/>
      <c r="B8117" s="10"/>
      <c r="C8117"/>
      <c r="D8117" s="66"/>
      <c r="E8117"/>
      <c r="F8117"/>
    </row>
    <row r="8118" spans="1:6" s="148" customFormat="1" x14ac:dyDescent="0.3">
      <c r="A8118" s="154"/>
      <c r="B8118" s="10"/>
      <c r="C8118"/>
      <c r="D8118" s="66"/>
      <c r="E8118"/>
      <c r="F8118"/>
    </row>
    <row r="8119" spans="1:6" s="148" customFormat="1" x14ac:dyDescent="0.3">
      <c r="A8119" s="154"/>
      <c r="B8119" s="10"/>
      <c r="C8119"/>
      <c r="D8119" s="66"/>
      <c r="E8119"/>
      <c r="F8119"/>
    </row>
    <row r="8120" spans="1:6" s="148" customFormat="1" x14ac:dyDescent="0.3">
      <c r="A8120" s="154"/>
      <c r="B8120" s="10"/>
      <c r="C8120"/>
      <c r="D8120" s="66"/>
      <c r="E8120"/>
      <c r="F8120"/>
    </row>
    <row r="8121" spans="1:6" s="148" customFormat="1" ht="14.25" customHeight="1" x14ac:dyDescent="0.3">
      <c r="A8121" s="154"/>
      <c r="B8121" s="10"/>
      <c r="C8121"/>
      <c r="D8121" s="66"/>
      <c r="E8121"/>
      <c r="F8121"/>
    </row>
    <row r="8122" spans="1:6" s="148" customFormat="1" x14ac:dyDescent="0.3">
      <c r="A8122" s="154"/>
      <c r="B8122" s="10"/>
      <c r="C8122"/>
      <c r="D8122" s="66"/>
      <c r="E8122"/>
      <c r="F8122"/>
    </row>
    <row r="8123" spans="1:6" s="148" customFormat="1" x14ac:dyDescent="0.3">
      <c r="A8123" s="154"/>
      <c r="B8123" s="10"/>
      <c r="C8123"/>
      <c r="D8123" s="66"/>
      <c r="E8123"/>
      <c r="F8123"/>
    </row>
    <row r="8124" spans="1:6" s="148" customFormat="1" x14ac:dyDescent="0.3">
      <c r="A8124" s="154"/>
      <c r="B8124" s="10"/>
      <c r="C8124"/>
      <c r="D8124" s="66"/>
      <c r="E8124"/>
      <c r="F8124"/>
    </row>
    <row r="8125" spans="1:6" s="148" customFormat="1" x14ac:dyDescent="0.3">
      <c r="A8125" s="154"/>
      <c r="B8125" s="10"/>
      <c r="C8125"/>
      <c r="D8125" s="66"/>
      <c r="E8125"/>
      <c r="F8125"/>
    </row>
    <row r="8126" spans="1:6" s="148" customFormat="1" x14ac:dyDescent="0.3">
      <c r="A8126" s="154"/>
      <c r="B8126" s="10"/>
      <c r="C8126"/>
      <c r="D8126" s="66"/>
      <c r="E8126"/>
      <c r="F8126"/>
    </row>
    <row r="8127" spans="1:6" s="148" customFormat="1" x14ac:dyDescent="0.3">
      <c r="A8127" s="154"/>
      <c r="B8127" s="10"/>
      <c r="C8127"/>
      <c r="D8127" s="66"/>
      <c r="E8127"/>
      <c r="F8127"/>
    </row>
    <row r="8128" spans="1:6" s="148" customFormat="1" x14ac:dyDescent="0.3">
      <c r="A8128" s="154"/>
      <c r="B8128" s="10"/>
      <c r="C8128"/>
      <c r="D8128" s="66"/>
      <c r="E8128"/>
      <c r="F8128"/>
    </row>
    <row r="8129" spans="1:6" s="148" customFormat="1" x14ac:dyDescent="0.3">
      <c r="A8129" s="154"/>
      <c r="B8129" s="10"/>
      <c r="C8129"/>
      <c r="D8129" s="66"/>
      <c r="E8129"/>
      <c r="F8129"/>
    </row>
    <row r="8130" spans="1:6" s="148" customFormat="1" x14ac:dyDescent="0.3">
      <c r="A8130" s="154"/>
      <c r="B8130" s="10"/>
      <c r="C8130"/>
      <c r="D8130" s="66"/>
      <c r="E8130"/>
      <c r="F8130"/>
    </row>
    <row r="8131" spans="1:6" s="148" customFormat="1" x14ac:dyDescent="0.3">
      <c r="A8131" s="154"/>
      <c r="B8131" s="10"/>
      <c r="C8131"/>
      <c r="D8131" s="66"/>
      <c r="E8131"/>
      <c r="F8131"/>
    </row>
    <row r="8132" spans="1:6" s="148" customFormat="1" x14ac:dyDescent="0.3">
      <c r="A8132" s="154"/>
      <c r="B8132" s="10"/>
      <c r="C8132"/>
      <c r="D8132" s="66"/>
      <c r="E8132"/>
      <c r="F8132"/>
    </row>
    <row r="8133" spans="1:6" s="148" customFormat="1" x14ac:dyDescent="0.3">
      <c r="A8133" s="154"/>
      <c r="B8133" s="10"/>
      <c r="C8133"/>
      <c r="D8133" s="66"/>
      <c r="E8133"/>
      <c r="F8133"/>
    </row>
    <row r="8134" spans="1:6" s="148" customFormat="1" x14ac:dyDescent="0.3">
      <c r="A8134" s="154"/>
      <c r="B8134" s="10"/>
      <c r="C8134"/>
      <c r="D8134" s="66"/>
      <c r="E8134"/>
      <c r="F8134"/>
    </row>
    <row r="8135" spans="1:6" s="148" customFormat="1" x14ac:dyDescent="0.3">
      <c r="A8135" s="154"/>
      <c r="B8135" s="10"/>
      <c r="C8135"/>
      <c r="D8135" s="66"/>
      <c r="E8135"/>
      <c r="F8135"/>
    </row>
    <row r="8136" spans="1:6" s="148" customFormat="1" x14ac:dyDescent="0.3">
      <c r="A8136" s="154"/>
      <c r="B8136" s="10"/>
      <c r="C8136"/>
      <c r="D8136" s="66"/>
      <c r="E8136"/>
      <c r="F8136"/>
    </row>
    <row r="8137" spans="1:6" s="148" customFormat="1" x14ac:dyDescent="0.3">
      <c r="A8137" s="154"/>
      <c r="B8137" s="10"/>
      <c r="C8137"/>
      <c r="D8137" s="66"/>
      <c r="E8137"/>
      <c r="F8137"/>
    </row>
    <row r="8138" spans="1:6" s="148" customFormat="1" x14ac:dyDescent="0.3">
      <c r="A8138" s="154"/>
      <c r="B8138" s="10"/>
      <c r="C8138"/>
      <c r="D8138" s="66"/>
      <c r="E8138"/>
      <c r="F8138"/>
    </row>
    <row r="8139" spans="1:6" s="148" customFormat="1" x14ac:dyDescent="0.3">
      <c r="A8139" s="154"/>
      <c r="B8139" s="10"/>
      <c r="C8139"/>
      <c r="D8139" s="66"/>
      <c r="E8139"/>
      <c r="F8139"/>
    </row>
    <row r="8140" spans="1:6" s="148" customFormat="1" x14ac:dyDescent="0.3">
      <c r="A8140" s="154"/>
      <c r="B8140" s="10"/>
      <c r="C8140"/>
      <c r="D8140" s="66"/>
      <c r="E8140"/>
      <c r="F8140"/>
    </row>
    <row r="8141" spans="1:6" s="148" customFormat="1" x14ac:dyDescent="0.3">
      <c r="A8141" s="154"/>
      <c r="B8141" s="10"/>
      <c r="C8141"/>
      <c r="D8141" s="66"/>
      <c r="E8141"/>
      <c r="F8141"/>
    </row>
    <row r="8142" spans="1:6" s="148" customFormat="1" x14ac:dyDescent="0.3">
      <c r="A8142" s="154"/>
      <c r="B8142" s="10"/>
      <c r="C8142"/>
      <c r="D8142" s="66"/>
      <c r="E8142"/>
      <c r="F8142"/>
    </row>
    <row r="8143" spans="1:6" s="148" customFormat="1" x14ac:dyDescent="0.3">
      <c r="A8143" s="154"/>
      <c r="B8143" s="10"/>
      <c r="C8143"/>
      <c r="D8143" s="66"/>
      <c r="E8143"/>
      <c r="F8143"/>
    </row>
    <row r="8144" spans="1:6" s="148" customFormat="1" x14ac:dyDescent="0.3">
      <c r="A8144" s="154"/>
      <c r="B8144" s="10"/>
      <c r="C8144"/>
      <c r="D8144" s="66"/>
      <c r="E8144"/>
      <c r="F8144"/>
    </row>
    <row r="8145" spans="1:6" s="148" customFormat="1" x14ac:dyDescent="0.3">
      <c r="A8145" s="154"/>
      <c r="B8145" s="10"/>
      <c r="C8145"/>
      <c r="D8145" s="66"/>
      <c r="E8145"/>
      <c r="F8145"/>
    </row>
    <row r="8146" spans="1:6" s="148" customFormat="1" x14ac:dyDescent="0.3">
      <c r="A8146" s="154"/>
      <c r="B8146" s="10"/>
      <c r="C8146"/>
      <c r="D8146" s="66"/>
      <c r="E8146"/>
      <c r="F8146"/>
    </row>
    <row r="8147" spans="1:6" s="148" customFormat="1" x14ac:dyDescent="0.3">
      <c r="A8147" s="154"/>
      <c r="B8147" s="10"/>
      <c r="C8147"/>
      <c r="D8147" s="66"/>
      <c r="E8147"/>
      <c r="F8147"/>
    </row>
    <row r="8148" spans="1:6" s="148" customFormat="1" x14ac:dyDescent="0.3">
      <c r="A8148" s="154"/>
      <c r="B8148" s="10"/>
      <c r="C8148"/>
      <c r="D8148" s="66"/>
      <c r="E8148"/>
      <c r="F8148"/>
    </row>
    <row r="8149" spans="1:6" s="148" customFormat="1" x14ac:dyDescent="0.3">
      <c r="A8149" s="154"/>
      <c r="B8149" s="10"/>
      <c r="C8149"/>
      <c r="D8149" s="66"/>
      <c r="E8149"/>
      <c r="F8149"/>
    </row>
    <row r="8150" spans="1:6" s="148" customFormat="1" x14ac:dyDescent="0.3">
      <c r="A8150" s="154"/>
      <c r="B8150" s="10"/>
      <c r="C8150"/>
      <c r="D8150" s="66"/>
      <c r="E8150"/>
      <c r="F8150"/>
    </row>
    <row r="8151" spans="1:6" s="148" customFormat="1" ht="14.25" customHeight="1" x14ac:dyDescent="0.3">
      <c r="A8151" s="154"/>
      <c r="B8151" s="10"/>
      <c r="C8151"/>
      <c r="D8151" s="66"/>
      <c r="E8151"/>
      <c r="F8151"/>
    </row>
    <row r="8152" spans="1:6" s="148" customFormat="1" x14ac:dyDescent="0.3">
      <c r="A8152" s="154"/>
      <c r="B8152" s="10"/>
      <c r="C8152"/>
      <c r="D8152" s="66"/>
      <c r="E8152"/>
      <c r="F8152"/>
    </row>
    <row r="8153" spans="1:6" s="148" customFormat="1" ht="14.25" customHeight="1" x14ac:dyDescent="0.3">
      <c r="A8153" s="154"/>
      <c r="B8153" s="10"/>
      <c r="C8153"/>
      <c r="D8153" s="66"/>
      <c r="E8153"/>
      <c r="F8153"/>
    </row>
    <row r="8154" spans="1:6" s="148" customFormat="1" x14ac:dyDescent="0.3">
      <c r="A8154" s="154"/>
      <c r="B8154" s="10"/>
      <c r="C8154"/>
      <c r="D8154" s="66"/>
      <c r="E8154"/>
      <c r="F8154"/>
    </row>
    <row r="8155" spans="1:6" s="148" customFormat="1" x14ac:dyDescent="0.3">
      <c r="A8155" s="154"/>
      <c r="B8155" s="10"/>
      <c r="C8155"/>
      <c r="D8155" s="66"/>
      <c r="E8155"/>
      <c r="F8155"/>
    </row>
    <row r="8156" spans="1:6" s="148" customFormat="1" x14ac:dyDescent="0.3">
      <c r="A8156" s="154"/>
      <c r="B8156" s="10"/>
      <c r="C8156"/>
      <c r="D8156" s="66"/>
      <c r="E8156"/>
      <c r="F8156"/>
    </row>
    <row r="8157" spans="1:6" s="148" customFormat="1" ht="15" customHeight="1" x14ac:dyDescent="0.3">
      <c r="A8157" s="154"/>
      <c r="B8157" s="10"/>
      <c r="C8157"/>
      <c r="D8157" s="66"/>
      <c r="E8157"/>
      <c r="F8157"/>
    </row>
    <row r="8158" spans="1:6" s="148" customFormat="1" ht="15" customHeight="1" x14ac:dyDescent="0.3">
      <c r="A8158" s="154"/>
      <c r="B8158" s="10"/>
      <c r="C8158"/>
      <c r="D8158" s="66"/>
      <c r="E8158"/>
      <c r="F8158"/>
    </row>
    <row r="8159" spans="1:6" s="148" customFormat="1" x14ac:dyDescent="0.3">
      <c r="A8159" s="154"/>
      <c r="B8159" s="10"/>
      <c r="C8159"/>
      <c r="D8159" s="66"/>
      <c r="E8159"/>
      <c r="F8159"/>
    </row>
    <row r="8160" spans="1:6" s="148" customFormat="1" x14ac:dyDescent="0.3">
      <c r="A8160" s="154"/>
      <c r="B8160" s="10"/>
      <c r="C8160"/>
      <c r="D8160" s="66"/>
      <c r="E8160"/>
      <c r="F8160"/>
    </row>
    <row r="8161" spans="1:6" s="148" customFormat="1" x14ac:dyDescent="0.3">
      <c r="A8161" s="154"/>
      <c r="B8161" s="10"/>
      <c r="C8161"/>
      <c r="D8161" s="66"/>
      <c r="E8161"/>
      <c r="F8161"/>
    </row>
    <row r="8162" spans="1:6" s="148" customFormat="1" x14ac:dyDescent="0.3">
      <c r="A8162" s="154"/>
      <c r="B8162" s="10"/>
      <c r="C8162"/>
      <c r="D8162" s="66"/>
      <c r="E8162"/>
      <c r="F8162"/>
    </row>
    <row r="8163" spans="1:6" s="148" customFormat="1" x14ac:dyDescent="0.3">
      <c r="A8163" s="154"/>
      <c r="B8163" s="10"/>
      <c r="C8163"/>
      <c r="D8163" s="66"/>
      <c r="E8163"/>
      <c r="F8163"/>
    </row>
  </sheetData>
  <mergeCells count="389">
    <mergeCell ref="C2194:C2195"/>
    <mergeCell ref="D2194:D2195"/>
    <mergeCell ref="A2196:A2197"/>
    <mergeCell ref="A2199:A2200"/>
    <mergeCell ref="A2298:A2299"/>
    <mergeCell ref="B2272:D2272"/>
    <mergeCell ref="A2274:D2274"/>
    <mergeCell ref="A2276:A2277"/>
    <mergeCell ref="B2276:B2277"/>
    <mergeCell ref="C2276:C2277"/>
    <mergeCell ref="D2276:D2277"/>
    <mergeCell ref="A2260:A2262"/>
    <mergeCell ref="B2226:D2226"/>
    <mergeCell ref="A2228:D2228"/>
    <mergeCell ref="A2230:A2231"/>
    <mergeCell ref="B2230:B2231"/>
    <mergeCell ref="C2230:C2231"/>
    <mergeCell ref="D2230:D2231"/>
    <mergeCell ref="A2234:A2235"/>
    <mergeCell ref="A2243:A2244"/>
    <mergeCell ref="B2130:D2130"/>
    <mergeCell ref="A2132:D2132"/>
    <mergeCell ref="A2134:A2135"/>
    <mergeCell ref="B2134:B2135"/>
    <mergeCell ref="C2134:C2135"/>
    <mergeCell ref="D2134:D2135"/>
    <mergeCell ref="B2143:D2143"/>
    <mergeCell ref="A2145:D2145"/>
    <mergeCell ref="A2147:A2148"/>
    <mergeCell ref="B2147:B2148"/>
    <mergeCell ref="C2147:C2148"/>
    <mergeCell ref="D2147:D2148"/>
    <mergeCell ref="B2170:D2170"/>
    <mergeCell ref="A2172:D2172"/>
    <mergeCell ref="A2174:A2175"/>
    <mergeCell ref="B2174:B2175"/>
    <mergeCell ref="C2174:C2175"/>
    <mergeCell ref="D2174:D2175"/>
    <mergeCell ref="A2177:A2178"/>
    <mergeCell ref="B2190:D2190"/>
    <mergeCell ref="A2192:D2192"/>
    <mergeCell ref="A2194:A2195"/>
    <mergeCell ref="B2194:B2195"/>
    <mergeCell ref="B2090:D2090"/>
    <mergeCell ref="A2092:D2092"/>
    <mergeCell ref="A2094:A2095"/>
    <mergeCell ref="B2094:B2095"/>
    <mergeCell ref="C2094:C2095"/>
    <mergeCell ref="D2094:D2095"/>
    <mergeCell ref="A2121:A2122"/>
    <mergeCell ref="A2101:A2102"/>
    <mergeCell ref="A2112:A2113"/>
    <mergeCell ref="A2115:A2116"/>
    <mergeCell ref="A2080:A2082"/>
    <mergeCell ref="B1934:D1934"/>
    <mergeCell ref="A1936:D1936"/>
    <mergeCell ref="A1938:A1939"/>
    <mergeCell ref="B1938:B1939"/>
    <mergeCell ref="C1938:C1939"/>
    <mergeCell ref="D1938:D1939"/>
    <mergeCell ref="A1960:A2028"/>
    <mergeCell ref="A1945:A1947"/>
    <mergeCell ref="A1956:A1957"/>
    <mergeCell ref="B2036:D2036"/>
    <mergeCell ref="A2038:D2038"/>
    <mergeCell ref="A2040:A2041"/>
    <mergeCell ref="B2040:B2041"/>
    <mergeCell ref="C2040:C2041"/>
    <mergeCell ref="D2040:D2041"/>
    <mergeCell ref="B1290:B1291"/>
    <mergeCell ref="C1290:C1291"/>
    <mergeCell ref="D1290:D1291"/>
    <mergeCell ref="A1313:A1319"/>
    <mergeCell ref="A1320:A1321"/>
    <mergeCell ref="A1403:A1404"/>
    <mergeCell ref="A1407:A1408"/>
    <mergeCell ref="B1396:D1396"/>
    <mergeCell ref="A1398:D1398"/>
    <mergeCell ref="A1400:A1401"/>
    <mergeCell ref="B1400:B1401"/>
    <mergeCell ref="C1400:C1401"/>
    <mergeCell ref="D1400:D1401"/>
    <mergeCell ref="A1347:A1348"/>
    <mergeCell ref="A1385:A1387"/>
    <mergeCell ref="A1371:A1380"/>
    <mergeCell ref="B1354:D1354"/>
    <mergeCell ref="A1356:D1356"/>
    <mergeCell ref="A1358:A1359"/>
    <mergeCell ref="B1358:B1359"/>
    <mergeCell ref="C1358:C1359"/>
    <mergeCell ref="D1358:D1359"/>
    <mergeCell ref="A1365:A1370"/>
    <mergeCell ref="A824:A825"/>
    <mergeCell ref="A758:D758"/>
    <mergeCell ref="A760:A761"/>
    <mergeCell ref="B760:B761"/>
    <mergeCell ref="C760:C761"/>
    <mergeCell ref="D760:D761"/>
    <mergeCell ref="A938:A941"/>
    <mergeCell ref="A935:A936"/>
    <mergeCell ref="C804:C805"/>
    <mergeCell ref="D804:D805"/>
    <mergeCell ref="B927:D927"/>
    <mergeCell ref="A929:D929"/>
    <mergeCell ref="A931:A932"/>
    <mergeCell ref="B931:B932"/>
    <mergeCell ref="C931:C932"/>
    <mergeCell ref="D931:D932"/>
    <mergeCell ref="B871:D871"/>
    <mergeCell ref="A873:D873"/>
    <mergeCell ref="A875:A876"/>
    <mergeCell ref="B875:B876"/>
    <mergeCell ref="C875:C876"/>
    <mergeCell ref="D875:D876"/>
    <mergeCell ref="A913:A918"/>
    <mergeCell ref="A904:A905"/>
    <mergeCell ref="A859:A863"/>
    <mergeCell ref="A890:A894"/>
    <mergeCell ref="A896:A897"/>
    <mergeCell ref="B989:D989"/>
    <mergeCell ref="A991:D991"/>
    <mergeCell ref="A993:A994"/>
    <mergeCell ref="B993:B994"/>
    <mergeCell ref="C993:C994"/>
    <mergeCell ref="D993:D994"/>
    <mergeCell ref="A980:A981"/>
    <mergeCell ref="A969:A973"/>
    <mergeCell ref="A976:A978"/>
    <mergeCell ref="B568:D568"/>
    <mergeCell ref="A570:D570"/>
    <mergeCell ref="A572:A573"/>
    <mergeCell ref="B572:B573"/>
    <mergeCell ref="C572:C573"/>
    <mergeCell ref="D572:D573"/>
    <mergeCell ref="A633:A637"/>
    <mergeCell ref="B595:D595"/>
    <mergeCell ref="A597:D597"/>
    <mergeCell ref="A599:A600"/>
    <mergeCell ref="B599:B600"/>
    <mergeCell ref="C599:C600"/>
    <mergeCell ref="D599:D600"/>
    <mergeCell ref="A603:A607"/>
    <mergeCell ref="A609:A618"/>
    <mergeCell ref="A277:A358"/>
    <mergeCell ref="A267:A274"/>
    <mergeCell ref="B199:D199"/>
    <mergeCell ref="A201:D201"/>
    <mergeCell ref="A203:A204"/>
    <mergeCell ref="B203:B204"/>
    <mergeCell ref="C203:C204"/>
    <mergeCell ref="D203:D204"/>
    <mergeCell ref="A219:A232"/>
    <mergeCell ref="A233:A234"/>
    <mergeCell ref="A241:A242"/>
    <mergeCell ref="A185:A186"/>
    <mergeCell ref="B69:D69"/>
    <mergeCell ref="A71:D71"/>
    <mergeCell ref="B73:B74"/>
    <mergeCell ref="C73:C74"/>
    <mergeCell ref="D73:D74"/>
    <mergeCell ref="B177:D177"/>
    <mergeCell ref="A179:D179"/>
    <mergeCell ref="A181:A182"/>
    <mergeCell ref="B181:B182"/>
    <mergeCell ref="C181:C182"/>
    <mergeCell ref="D181:D182"/>
    <mergeCell ref="A3:A22"/>
    <mergeCell ref="A56:A63"/>
    <mergeCell ref="A25:A53"/>
    <mergeCell ref="A73:A74"/>
    <mergeCell ref="A149:A165"/>
    <mergeCell ref="A123:A146"/>
    <mergeCell ref="A88:A89"/>
    <mergeCell ref="A114:A119"/>
    <mergeCell ref="A96:A105"/>
    <mergeCell ref="A466:A467"/>
    <mergeCell ref="A470:A471"/>
    <mergeCell ref="A556:A560"/>
    <mergeCell ref="B515:D515"/>
    <mergeCell ref="A517:D517"/>
    <mergeCell ref="A519:A520"/>
    <mergeCell ref="B519:B520"/>
    <mergeCell ref="B366:D366"/>
    <mergeCell ref="A368:D368"/>
    <mergeCell ref="A370:A371"/>
    <mergeCell ref="B370:B371"/>
    <mergeCell ref="C370:C371"/>
    <mergeCell ref="D370:D371"/>
    <mergeCell ref="A395:A397"/>
    <mergeCell ref="A398:A400"/>
    <mergeCell ref="A401:A415"/>
    <mergeCell ref="A383:A393"/>
    <mergeCell ref="C519:C520"/>
    <mergeCell ref="D519:D520"/>
    <mergeCell ref="A547:A548"/>
    <mergeCell ref="A489:A496"/>
    <mergeCell ref="A499:A504"/>
    <mergeCell ref="A374:A375"/>
    <mergeCell ref="A432:A439"/>
    <mergeCell ref="B448:D448"/>
    <mergeCell ref="A450:D450"/>
    <mergeCell ref="A452:A453"/>
    <mergeCell ref="B452:B453"/>
    <mergeCell ref="C452:C453"/>
    <mergeCell ref="D452:D453"/>
    <mergeCell ref="A461:A462"/>
    <mergeCell ref="B647:D647"/>
    <mergeCell ref="A649:D649"/>
    <mergeCell ref="A651:A652"/>
    <mergeCell ref="B651:B652"/>
    <mergeCell ref="C651:C652"/>
    <mergeCell ref="D651:D652"/>
    <mergeCell ref="B817:D817"/>
    <mergeCell ref="A819:D819"/>
    <mergeCell ref="A821:A822"/>
    <mergeCell ref="B821:B822"/>
    <mergeCell ref="C821:C822"/>
    <mergeCell ref="D821:D822"/>
    <mergeCell ref="A740:A747"/>
    <mergeCell ref="B674:D674"/>
    <mergeCell ref="A676:D676"/>
    <mergeCell ref="A678:A679"/>
    <mergeCell ref="B678:B679"/>
    <mergeCell ref="C678:C679"/>
    <mergeCell ref="A703:A708"/>
    <mergeCell ref="D678:D679"/>
    <mergeCell ref="B756:D756"/>
    <mergeCell ref="A806:A807"/>
    <mergeCell ref="B800:D800"/>
    <mergeCell ref="A802:D802"/>
    <mergeCell ref="A683:A691"/>
    <mergeCell ref="A804:A805"/>
    <mergeCell ref="B804:B805"/>
    <mergeCell ref="C1084:C1085"/>
    <mergeCell ref="D1084:D1085"/>
    <mergeCell ref="A1067:A1071"/>
    <mergeCell ref="B1004:D1004"/>
    <mergeCell ref="A1006:D1006"/>
    <mergeCell ref="A1008:A1009"/>
    <mergeCell ref="B1008:B1009"/>
    <mergeCell ref="C1008:C1009"/>
    <mergeCell ref="D1008:D1009"/>
    <mergeCell ref="A1061:A1062"/>
    <mergeCell ref="A1020:A1028"/>
    <mergeCell ref="A1054:A1055"/>
    <mergeCell ref="A1030:A1039"/>
    <mergeCell ref="A1040:A1046"/>
    <mergeCell ref="A1047:A1049"/>
    <mergeCell ref="B1080:D1080"/>
    <mergeCell ref="A1082:D1082"/>
    <mergeCell ref="A1084:A1085"/>
    <mergeCell ref="B1084:B1085"/>
    <mergeCell ref="A946:A947"/>
    <mergeCell ref="A832:A842"/>
    <mergeCell ref="B1306:B1307"/>
    <mergeCell ref="C1306:C1307"/>
    <mergeCell ref="D1306:D1307"/>
    <mergeCell ref="A1335:A1344"/>
    <mergeCell ref="B1286:D1286"/>
    <mergeCell ref="A1288:D1288"/>
    <mergeCell ref="A1106:A1107"/>
    <mergeCell ref="A1125:A1126"/>
    <mergeCell ref="B1095:D1095"/>
    <mergeCell ref="A1097:D1097"/>
    <mergeCell ref="A1099:A1100"/>
    <mergeCell ref="B1099:B1100"/>
    <mergeCell ref="C1099:C1100"/>
    <mergeCell ref="D1099:D1100"/>
    <mergeCell ref="A1116:A1117"/>
    <mergeCell ref="A1140:A1145"/>
    <mergeCell ref="A1148:A1151"/>
    <mergeCell ref="A1247:A1249"/>
    <mergeCell ref="B1235:D1235"/>
    <mergeCell ref="A1237:D1237"/>
    <mergeCell ref="A1239:A1240"/>
    <mergeCell ref="B1239:B1240"/>
    <mergeCell ref="C1239:C1240"/>
    <mergeCell ref="A1290:A1291"/>
    <mergeCell ref="B1492:D1492"/>
    <mergeCell ref="A1494:D1494"/>
    <mergeCell ref="A1496:A1497"/>
    <mergeCell ref="B1496:B1497"/>
    <mergeCell ref="C1496:C1497"/>
    <mergeCell ref="D1496:D1497"/>
    <mergeCell ref="D1239:D1240"/>
    <mergeCell ref="A1154:A1226"/>
    <mergeCell ref="A1481:A1484"/>
    <mergeCell ref="A1439:A1440"/>
    <mergeCell ref="A1460:A1462"/>
    <mergeCell ref="A1442:A1446"/>
    <mergeCell ref="B1428:D1428"/>
    <mergeCell ref="A1430:D1430"/>
    <mergeCell ref="A1432:A1433"/>
    <mergeCell ref="B1432:B1433"/>
    <mergeCell ref="C1432:C1433"/>
    <mergeCell ref="D1432:D1433"/>
    <mergeCell ref="A1471:A1478"/>
    <mergeCell ref="A1447:A1455"/>
    <mergeCell ref="A1259:A1264"/>
    <mergeCell ref="B1302:D1302"/>
    <mergeCell ref="A1304:D1304"/>
    <mergeCell ref="A1306:A1307"/>
    <mergeCell ref="A1536:A1537"/>
    <mergeCell ref="B1527:D1527"/>
    <mergeCell ref="A1529:D1529"/>
    <mergeCell ref="A1531:A1532"/>
    <mergeCell ref="B1531:B1532"/>
    <mergeCell ref="C1531:C1532"/>
    <mergeCell ref="D1531:D1532"/>
    <mergeCell ref="A1546:A1550"/>
    <mergeCell ref="B1507:D1507"/>
    <mergeCell ref="A1509:D1509"/>
    <mergeCell ref="A1511:A1512"/>
    <mergeCell ref="B1511:B1512"/>
    <mergeCell ref="C1511:C1512"/>
    <mergeCell ref="D1511:D1512"/>
    <mergeCell ref="A1800:A1804"/>
    <mergeCell ref="A1814:A1817"/>
    <mergeCell ref="B1588:D1588"/>
    <mergeCell ref="A1590:D1590"/>
    <mergeCell ref="A1592:A1593"/>
    <mergeCell ref="B1592:B1593"/>
    <mergeCell ref="C1592:C1593"/>
    <mergeCell ref="D1592:D1593"/>
    <mergeCell ref="A1571:A1577"/>
    <mergeCell ref="B1602:D1602"/>
    <mergeCell ref="A1604:D1604"/>
    <mergeCell ref="A1606:A1607"/>
    <mergeCell ref="B1606:B1607"/>
    <mergeCell ref="C1606:C1607"/>
    <mergeCell ref="D1606:D1607"/>
    <mergeCell ref="A1634:A1635"/>
    <mergeCell ref="A1612:A1613"/>
    <mergeCell ref="A1625:A1626"/>
    <mergeCell ref="A1638:A1639"/>
    <mergeCell ref="A1653:A1654"/>
    <mergeCell ref="B1653:B1654"/>
    <mergeCell ref="C1653:C1654"/>
    <mergeCell ref="D1653:D1654"/>
    <mergeCell ref="A1721:A1722"/>
    <mergeCell ref="A1745:A1752"/>
    <mergeCell ref="A1695:A1696"/>
    <mergeCell ref="A1698:A1699"/>
    <mergeCell ref="A1700:A1701"/>
    <mergeCell ref="A1655:A1664"/>
    <mergeCell ref="A1665:A1683"/>
    <mergeCell ref="B1730:D1730"/>
    <mergeCell ref="A1732:D1732"/>
    <mergeCell ref="A1734:A1735"/>
    <mergeCell ref="B1734:B1735"/>
    <mergeCell ref="C1734:C1735"/>
    <mergeCell ref="D1734:D1735"/>
    <mergeCell ref="A1715:A1717"/>
    <mergeCell ref="B1649:D1649"/>
    <mergeCell ref="A1651:D1651"/>
    <mergeCell ref="A1753:A1761"/>
    <mergeCell ref="A1777:A1778"/>
    <mergeCell ref="A1902:A1903"/>
    <mergeCell ref="A1834:A1835"/>
    <mergeCell ref="A1887:A1888"/>
    <mergeCell ref="A1819:A1820"/>
    <mergeCell ref="A1898:D1898"/>
    <mergeCell ref="A1900:A1901"/>
    <mergeCell ref="B1900:B1901"/>
    <mergeCell ref="C1900:C1901"/>
    <mergeCell ref="D1900:D1901"/>
    <mergeCell ref="B1793:D1793"/>
    <mergeCell ref="A1795:D1795"/>
    <mergeCell ref="A1797:A1798"/>
    <mergeCell ref="B1797:B1798"/>
    <mergeCell ref="C1797:C1798"/>
    <mergeCell ref="B1896:D1896"/>
    <mergeCell ref="B1844:D1844"/>
    <mergeCell ref="A1846:D1846"/>
    <mergeCell ref="A1848:A1849"/>
    <mergeCell ref="B1848:B1849"/>
    <mergeCell ref="C1848:C1849"/>
    <mergeCell ref="D1848:D1849"/>
    <mergeCell ref="D1797:D1798"/>
    <mergeCell ref="A2300:A2301"/>
    <mergeCell ref="A2304:A2313"/>
    <mergeCell ref="A2341:A2344"/>
    <mergeCell ref="B2284:D2284"/>
    <mergeCell ref="A2286:D2286"/>
    <mergeCell ref="A2288:A2289"/>
    <mergeCell ref="B2288:B2289"/>
    <mergeCell ref="C2288:C2289"/>
    <mergeCell ref="D2288:D2289"/>
    <mergeCell ref="A2334:A2338"/>
  </mergeCells>
  <pageMargins left="0.31496062992125984" right="0.31496062992125984" top="0.35433070866141736" bottom="0.35433070866141736" header="0.31496062992125984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6"/>
  <sheetViews>
    <sheetView topLeftCell="A184" zoomScale="120" zoomScaleNormal="120" workbookViewId="0">
      <selection activeCell="C189" sqref="C189"/>
    </sheetView>
  </sheetViews>
  <sheetFormatPr defaultRowHeight="14.4" x14ac:dyDescent="0.3"/>
  <cols>
    <col min="1" max="1" width="10.6640625" style="339" customWidth="1"/>
    <col min="2" max="2" width="14.88671875" style="389" customWidth="1"/>
    <col min="3" max="3" width="39.109375" style="37" customWidth="1"/>
    <col min="4" max="4" width="13.88671875" style="149" customWidth="1"/>
    <col min="5" max="5" width="12.44140625" style="11" customWidth="1"/>
    <col min="6" max="6" width="21.109375" style="115" customWidth="1"/>
    <col min="7" max="7" width="32.88671875" style="37" customWidth="1"/>
    <col min="8" max="8" width="11.6640625" style="13" customWidth="1"/>
    <col min="9" max="9" width="11.6640625" customWidth="1"/>
    <col min="12" max="12" width="18.44140625" style="350" customWidth="1"/>
  </cols>
  <sheetData>
    <row r="1" spans="1:12" x14ac:dyDescent="0.3">
      <c r="C1" s="37" t="s">
        <v>15</v>
      </c>
      <c r="D1" s="149" t="s">
        <v>873</v>
      </c>
    </row>
    <row r="3" spans="1:12" x14ac:dyDescent="0.3">
      <c r="A3" s="589" t="s">
        <v>5</v>
      </c>
      <c r="B3" s="598" t="s">
        <v>91</v>
      </c>
      <c r="C3" s="591" t="s">
        <v>6</v>
      </c>
      <c r="D3" s="593" t="s">
        <v>95</v>
      </c>
      <c r="E3" s="595" t="s">
        <v>17</v>
      </c>
      <c r="F3" s="596" t="s">
        <v>14</v>
      </c>
      <c r="G3" s="588" t="s">
        <v>16</v>
      </c>
      <c r="H3" s="587"/>
      <c r="I3" s="587" t="s">
        <v>82</v>
      </c>
    </row>
    <row r="4" spans="1:12" ht="21.75" customHeight="1" x14ac:dyDescent="0.3">
      <c r="A4" s="590"/>
      <c r="B4" s="599"/>
      <c r="C4" s="592"/>
      <c r="D4" s="594"/>
      <c r="E4" s="595"/>
      <c r="F4" s="597"/>
      <c r="G4" s="588"/>
      <c r="H4" s="587"/>
      <c r="I4" s="587"/>
    </row>
    <row r="5" spans="1:12" s="13" customFormat="1" ht="41.4" x14ac:dyDescent="0.3">
      <c r="A5" s="338">
        <v>1</v>
      </c>
      <c r="B5" s="319" t="s">
        <v>874</v>
      </c>
      <c r="C5" s="105" t="s">
        <v>766</v>
      </c>
      <c r="D5" s="256">
        <v>430185.6</v>
      </c>
      <c r="E5" s="340" t="s">
        <v>12</v>
      </c>
      <c r="F5" s="108" t="s">
        <v>872</v>
      </c>
      <c r="G5" s="105" t="s">
        <v>862</v>
      </c>
      <c r="H5" s="13" t="s">
        <v>85</v>
      </c>
      <c r="L5" s="396"/>
    </row>
    <row r="6" spans="1:12" s="343" customFormat="1" ht="27.6" x14ac:dyDescent="0.3">
      <c r="A6" s="337">
        <v>2</v>
      </c>
      <c r="B6" s="319" t="s">
        <v>915</v>
      </c>
      <c r="C6" s="105" t="s">
        <v>153</v>
      </c>
      <c r="D6" s="256">
        <v>300000</v>
      </c>
      <c r="E6" s="340" t="s">
        <v>12</v>
      </c>
      <c r="F6" s="422" t="s">
        <v>1055</v>
      </c>
      <c r="G6" s="198" t="s">
        <v>157</v>
      </c>
      <c r="H6" s="13" t="s">
        <v>92</v>
      </c>
      <c r="I6" s="13"/>
      <c r="J6" s="13"/>
      <c r="L6" s="350"/>
    </row>
    <row r="7" spans="1:12" s="343" customFormat="1" ht="55.2" x14ac:dyDescent="0.3">
      <c r="A7" s="337">
        <v>3</v>
      </c>
      <c r="B7" s="319" t="s">
        <v>944</v>
      </c>
      <c r="C7" s="105" t="s">
        <v>945</v>
      </c>
      <c r="D7" s="256">
        <v>450000</v>
      </c>
      <c r="E7" s="340" t="s">
        <v>12</v>
      </c>
      <c r="F7" s="108" t="s">
        <v>1056</v>
      </c>
      <c r="G7" s="198" t="s">
        <v>946</v>
      </c>
      <c r="H7" s="13" t="s">
        <v>92</v>
      </c>
      <c r="I7" s="13"/>
      <c r="J7" s="13">
        <v>9</v>
      </c>
      <c r="L7" s="350"/>
    </row>
    <row r="8" spans="1:12" s="13" customFormat="1" ht="27.6" x14ac:dyDescent="0.3">
      <c r="A8" s="338">
        <v>4</v>
      </c>
      <c r="B8" s="319" t="s">
        <v>1053</v>
      </c>
      <c r="C8" s="105" t="s">
        <v>1051</v>
      </c>
      <c r="D8" s="256">
        <v>256110</v>
      </c>
      <c r="E8" s="340" t="s">
        <v>13</v>
      </c>
      <c r="F8" s="108" t="s">
        <v>1054</v>
      </c>
      <c r="G8" s="198" t="s">
        <v>1043</v>
      </c>
      <c r="H8" s="147" t="s">
        <v>85</v>
      </c>
      <c r="L8" s="396"/>
    </row>
    <row r="9" spans="1:12" s="13" customFormat="1" ht="27.6" x14ac:dyDescent="0.3">
      <c r="A9" s="338">
        <v>5</v>
      </c>
      <c r="B9" s="319" t="s">
        <v>1057</v>
      </c>
      <c r="C9" s="121" t="s">
        <v>1052</v>
      </c>
      <c r="D9" s="256">
        <v>356560</v>
      </c>
      <c r="E9" s="340" t="s">
        <v>12</v>
      </c>
      <c r="F9" s="108" t="s">
        <v>1058</v>
      </c>
      <c r="G9" s="105" t="s">
        <v>108</v>
      </c>
      <c r="H9" s="147" t="s">
        <v>85</v>
      </c>
      <c r="L9" s="396"/>
    </row>
    <row r="10" spans="1:12" s="13" customFormat="1" ht="27.6" x14ac:dyDescent="0.3">
      <c r="A10" s="338">
        <v>6</v>
      </c>
      <c r="B10" s="319" t="s">
        <v>1060</v>
      </c>
      <c r="C10" s="105" t="s">
        <v>917</v>
      </c>
      <c r="D10" s="256">
        <v>336848</v>
      </c>
      <c r="E10" s="340" t="s">
        <v>13</v>
      </c>
      <c r="F10" s="108" t="s">
        <v>1059</v>
      </c>
      <c r="G10" s="198" t="s">
        <v>1037</v>
      </c>
      <c r="H10" s="147" t="s">
        <v>92</v>
      </c>
      <c r="L10" s="396"/>
    </row>
    <row r="11" spans="1:12" s="13" customFormat="1" ht="27.6" x14ac:dyDescent="0.3">
      <c r="A11" s="338">
        <v>7</v>
      </c>
      <c r="B11" s="319" t="s">
        <v>1061</v>
      </c>
      <c r="C11" s="105" t="s">
        <v>103</v>
      </c>
      <c r="D11" s="256">
        <v>199000</v>
      </c>
      <c r="E11" s="340" t="s">
        <v>12</v>
      </c>
      <c r="F11" s="108" t="s">
        <v>1062</v>
      </c>
      <c r="G11" s="198" t="s">
        <v>132</v>
      </c>
      <c r="H11" s="147" t="s">
        <v>92</v>
      </c>
      <c r="I11" s="13" t="s">
        <v>79</v>
      </c>
      <c r="L11" s="396"/>
    </row>
    <row r="12" spans="1:12" s="343" customFormat="1" ht="41.4" x14ac:dyDescent="0.3">
      <c r="A12" s="337">
        <v>8</v>
      </c>
      <c r="B12" s="319" t="s">
        <v>1130</v>
      </c>
      <c r="C12" s="105" t="s">
        <v>109</v>
      </c>
      <c r="D12" s="256">
        <v>487804.68</v>
      </c>
      <c r="E12" s="340" t="s">
        <v>12</v>
      </c>
      <c r="F12" s="108" t="s">
        <v>1129</v>
      </c>
      <c r="G12" s="198" t="s">
        <v>198</v>
      </c>
      <c r="H12" s="147" t="s">
        <v>85</v>
      </c>
      <c r="I12" s="13"/>
      <c r="J12" s="13">
        <v>4</v>
      </c>
      <c r="L12" s="350"/>
    </row>
    <row r="13" spans="1:12" s="13" customFormat="1" ht="41.4" x14ac:dyDescent="0.3">
      <c r="A13" s="338">
        <v>9</v>
      </c>
      <c r="B13" s="319" t="s">
        <v>1136</v>
      </c>
      <c r="C13" s="105" t="s">
        <v>765</v>
      </c>
      <c r="D13" s="256">
        <v>200000</v>
      </c>
      <c r="E13" s="340" t="s">
        <v>12</v>
      </c>
      <c r="F13" s="108" t="s">
        <v>1137</v>
      </c>
      <c r="G13" s="198" t="s">
        <v>1138</v>
      </c>
      <c r="H13" s="147" t="s">
        <v>85</v>
      </c>
      <c r="J13" s="13">
        <v>2</v>
      </c>
      <c r="L13" s="396"/>
    </row>
    <row r="14" spans="1:12" s="13" customFormat="1" ht="27.6" x14ac:dyDescent="0.3">
      <c r="A14" s="338">
        <v>10</v>
      </c>
      <c r="B14" s="319" t="s">
        <v>1142</v>
      </c>
      <c r="C14" s="121" t="s">
        <v>1068</v>
      </c>
      <c r="D14" s="256">
        <v>277400</v>
      </c>
      <c r="E14" s="340" t="s">
        <v>12</v>
      </c>
      <c r="F14" s="108" t="s">
        <v>1143</v>
      </c>
      <c r="G14" s="105" t="s">
        <v>145</v>
      </c>
      <c r="H14" s="147" t="s">
        <v>85</v>
      </c>
      <c r="L14" s="396"/>
    </row>
    <row r="15" spans="1:12" s="13" customFormat="1" ht="41.4" x14ac:dyDescent="0.3">
      <c r="A15" s="338">
        <v>11</v>
      </c>
      <c r="B15" s="319" t="s">
        <v>1152</v>
      </c>
      <c r="C15" s="105" t="s">
        <v>1144</v>
      </c>
      <c r="D15" s="256">
        <v>183744</v>
      </c>
      <c r="E15" s="340" t="s">
        <v>13</v>
      </c>
      <c r="F15" s="108" t="s">
        <v>1151</v>
      </c>
      <c r="G15" s="198" t="s">
        <v>1139</v>
      </c>
      <c r="H15" s="147" t="s">
        <v>84</v>
      </c>
      <c r="L15" s="396"/>
    </row>
    <row r="16" spans="1:12" s="13" customFormat="1" ht="41.4" x14ac:dyDescent="0.3">
      <c r="A16" s="338">
        <v>12</v>
      </c>
      <c r="B16" s="319" t="s">
        <v>1153</v>
      </c>
      <c r="C16" s="105" t="s">
        <v>852</v>
      </c>
      <c r="D16" s="256">
        <v>129651.84</v>
      </c>
      <c r="E16" s="340" t="s">
        <v>12</v>
      </c>
      <c r="F16" s="108" t="s">
        <v>1154</v>
      </c>
      <c r="G16" s="198" t="s">
        <v>1148</v>
      </c>
      <c r="H16" s="147" t="s">
        <v>85</v>
      </c>
      <c r="J16" s="13">
        <v>4</v>
      </c>
      <c r="L16" s="396"/>
    </row>
    <row r="17" spans="1:12" s="13" customFormat="1" ht="27.6" x14ac:dyDescent="0.3">
      <c r="A17" s="338">
        <v>13</v>
      </c>
      <c r="B17" s="319" t="s">
        <v>1161</v>
      </c>
      <c r="C17" s="121" t="s">
        <v>113</v>
      </c>
      <c r="D17" s="256">
        <v>487720</v>
      </c>
      <c r="E17" s="340" t="s">
        <v>12</v>
      </c>
      <c r="F17" s="108" t="s">
        <v>1156</v>
      </c>
      <c r="G17" s="105" t="s">
        <v>116</v>
      </c>
      <c r="H17" s="147" t="s">
        <v>110</v>
      </c>
      <c r="L17" s="396"/>
    </row>
    <row r="18" spans="1:12" s="13" customFormat="1" ht="41.4" x14ac:dyDescent="0.3">
      <c r="A18" s="338">
        <v>14</v>
      </c>
      <c r="B18" s="319" t="s">
        <v>1163</v>
      </c>
      <c r="C18" s="121" t="s">
        <v>1073</v>
      </c>
      <c r="D18" s="256">
        <v>157152.42000000001</v>
      </c>
      <c r="E18" s="340" t="s">
        <v>12</v>
      </c>
      <c r="F18" s="108" t="s">
        <v>1164</v>
      </c>
      <c r="G18" s="105" t="s">
        <v>1165</v>
      </c>
      <c r="H18" s="147" t="s">
        <v>85</v>
      </c>
      <c r="L18" s="396"/>
    </row>
    <row r="19" spans="1:12" s="13" customFormat="1" ht="55.2" x14ac:dyDescent="0.3">
      <c r="A19" s="338">
        <v>15</v>
      </c>
      <c r="B19" s="319" t="s">
        <v>1167</v>
      </c>
      <c r="C19" s="121" t="s">
        <v>1113</v>
      </c>
      <c r="D19" s="256">
        <v>687514.82</v>
      </c>
      <c r="E19" s="340" t="s">
        <v>13</v>
      </c>
      <c r="F19" s="108" t="s">
        <v>1169</v>
      </c>
      <c r="G19" s="105" t="s">
        <v>1147</v>
      </c>
      <c r="H19" s="147" t="s">
        <v>92</v>
      </c>
      <c r="L19" s="396"/>
    </row>
    <row r="20" spans="1:12" s="343" customFormat="1" ht="27.6" x14ac:dyDescent="0.3">
      <c r="A20" s="337">
        <v>16</v>
      </c>
      <c r="B20" s="319" t="s">
        <v>1170</v>
      </c>
      <c r="C20" s="105" t="s">
        <v>125</v>
      </c>
      <c r="D20" s="256">
        <v>432000</v>
      </c>
      <c r="E20" s="340" t="s">
        <v>12</v>
      </c>
      <c r="F20" s="108" t="s">
        <v>1168</v>
      </c>
      <c r="G20" s="105" t="s">
        <v>130</v>
      </c>
      <c r="H20" s="147" t="s">
        <v>84</v>
      </c>
      <c r="I20" s="13"/>
      <c r="J20" s="13"/>
      <c r="K20" s="343" t="s">
        <v>129</v>
      </c>
      <c r="L20" s="350"/>
    </row>
    <row r="21" spans="1:12" s="13" customFormat="1" ht="27.6" x14ac:dyDescent="0.3">
      <c r="A21" s="338">
        <v>17</v>
      </c>
      <c r="B21" s="319" t="s">
        <v>1173</v>
      </c>
      <c r="C21" s="121" t="s">
        <v>1172</v>
      </c>
      <c r="D21" s="256">
        <v>217750</v>
      </c>
      <c r="E21" s="340" t="s">
        <v>13</v>
      </c>
      <c r="F21" s="108" t="s">
        <v>1171</v>
      </c>
      <c r="G21" s="105" t="s">
        <v>1044</v>
      </c>
      <c r="H21" s="147" t="s">
        <v>92</v>
      </c>
      <c r="L21" s="396"/>
    </row>
    <row r="22" spans="1:12" s="13" customFormat="1" ht="27.6" x14ac:dyDescent="0.3">
      <c r="A22" s="338">
        <v>18</v>
      </c>
      <c r="B22" s="319" t="s">
        <v>1210</v>
      </c>
      <c r="C22" s="105" t="s">
        <v>1112</v>
      </c>
      <c r="D22" s="256">
        <v>364652.89</v>
      </c>
      <c r="E22" s="340" t="s">
        <v>13</v>
      </c>
      <c r="F22" s="108" t="s">
        <v>1209</v>
      </c>
      <c r="G22" s="198" t="s">
        <v>1160</v>
      </c>
      <c r="H22" s="147" t="s">
        <v>92</v>
      </c>
      <c r="L22" s="396"/>
    </row>
    <row r="23" spans="1:12" s="13" customFormat="1" ht="27.6" x14ac:dyDescent="0.3">
      <c r="A23" s="338">
        <v>19</v>
      </c>
      <c r="B23" s="319" t="s">
        <v>1220</v>
      </c>
      <c r="C23" s="121" t="s">
        <v>1222</v>
      </c>
      <c r="D23" s="256">
        <v>210850</v>
      </c>
      <c r="E23" s="340" t="s">
        <v>13</v>
      </c>
      <c r="F23" s="108" t="s">
        <v>1221</v>
      </c>
      <c r="G23" s="105" t="s">
        <v>1174</v>
      </c>
      <c r="H23" s="147" t="s">
        <v>92</v>
      </c>
      <c r="I23" s="13" t="s">
        <v>79</v>
      </c>
      <c r="L23" s="396"/>
    </row>
    <row r="24" spans="1:12" s="13" customFormat="1" ht="41.4" x14ac:dyDescent="0.3">
      <c r="A24" s="338">
        <v>20</v>
      </c>
      <c r="B24" s="319" t="s">
        <v>1257</v>
      </c>
      <c r="C24" s="105" t="s">
        <v>1255</v>
      </c>
      <c r="D24" s="256">
        <v>185130</v>
      </c>
      <c r="E24" s="340" t="s">
        <v>12</v>
      </c>
      <c r="F24" s="108" t="s">
        <v>1256</v>
      </c>
      <c r="G24" s="198" t="s">
        <v>1225</v>
      </c>
      <c r="H24" s="147" t="s">
        <v>92</v>
      </c>
      <c r="L24" s="396"/>
    </row>
    <row r="25" spans="1:12" s="13" customFormat="1" ht="41.4" x14ac:dyDescent="0.3">
      <c r="A25" s="338">
        <v>21</v>
      </c>
      <c r="B25" s="319" t="s">
        <v>1261</v>
      </c>
      <c r="C25" s="121" t="s">
        <v>1202</v>
      </c>
      <c r="D25" s="256">
        <v>450000</v>
      </c>
      <c r="E25" s="340" t="s">
        <v>13</v>
      </c>
      <c r="F25" s="108" t="s">
        <v>1262</v>
      </c>
      <c r="G25" s="105" t="s">
        <v>1223</v>
      </c>
      <c r="H25" s="147" t="s">
        <v>85</v>
      </c>
      <c r="L25" s="396"/>
    </row>
    <row r="26" spans="1:12" s="343" customFormat="1" ht="27.6" x14ac:dyDescent="0.3">
      <c r="A26" s="337">
        <v>22</v>
      </c>
      <c r="B26" s="319" t="s">
        <v>1551</v>
      </c>
      <c r="C26" s="105" t="s">
        <v>805</v>
      </c>
      <c r="D26" s="256">
        <v>1031334.36</v>
      </c>
      <c r="E26" s="340" t="s">
        <v>12</v>
      </c>
      <c r="F26" s="108" t="s">
        <v>1277</v>
      </c>
      <c r="G26" s="105" t="s">
        <v>119</v>
      </c>
      <c r="H26" s="147" t="s">
        <v>85</v>
      </c>
      <c r="I26" s="13"/>
      <c r="J26" s="13">
        <v>3</v>
      </c>
      <c r="K26" s="147" t="s">
        <v>1410</v>
      </c>
      <c r="L26" s="350"/>
    </row>
    <row r="27" spans="1:12" s="343" customFormat="1" ht="27.6" x14ac:dyDescent="0.3">
      <c r="A27" s="337">
        <v>23</v>
      </c>
      <c r="B27" s="319" t="s">
        <v>1276</v>
      </c>
      <c r="C27" s="105" t="s">
        <v>1273</v>
      </c>
      <c r="D27" s="256">
        <v>336800</v>
      </c>
      <c r="E27" s="340" t="s">
        <v>12</v>
      </c>
      <c r="F27" s="108" t="s">
        <v>1274</v>
      </c>
      <c r="G27" s="105" t="s">
        <v>1263</v>
      </c>
      <c r="H27" s="147" t="s">
        <v>92</v>
      </c>
      <c r="I27" s="13"/>
      <c r="J27" s="13"/>
      <c r="L27" s="350"/>
    </row>
    <row r="28" spans="1:12" s="343" customFormat="1" ht="41.4" x14ac:dyDescent="0.3">
      <c r="A28" s="337">
        <v>24</v>
      </c>
      <c r="B28" s="319" t="s">
        <v>1309</v>
      </c>
      <c r="C28" s="105" t="s">
        <v>1307</v>
      </c>
      <c r="D28" s="256">
        <v>107100</v>
      </c>
      <c r="E28" s="340" t="s">
        <v>12</v>
      </c>
      <c r="F28" s="108" t="s">
        <v>1308</v>
      </c>
      <c r="G28" s="105" t="s">
        <v>1224</v>
      </c>
      <c r="H28" s="147" t="s">
        <v>85</v>
      </c>
      <c r="I28" s="13"/>
      <c r="J28" s="13">
        <v>9</v>
      </c>
      <c r="L28" s="350"/>
    </row>
    <row r="29" spans="1:12" s="343" customFormat="1" ht="27.6" x14ac:dyDescent="0.3">
      <c r="A29" s="337">
        <v>25</v>
      </c>
      <c r="B29" s="319" t="s">
        <v>1322</v>
      </c>
      <c r="C29" s="105" t="s">
        <v>1184</v>
      </c>
      <c r="D29" s="256">
        <v>270370</v>
      </c>
      <c r="E29" s="340" t="s">
        <v>12</v>
      </c>
      <c r="F29" s="108" t="s">
        <v>1552</v>
      </c>
      <c r="G29" s="105" t="s">
        <v>1294</v>
      </c>
      <c r="H29" s="147" t="s">
        <v>92</v>
      </c>
      <c r="I29" s="13" t="s">
        <v>79</v>
      </c>
      <c r="J29" s="13">
        <v>9</v>
      </c>
      <c r="L29" s="350"/>
    </row>
    <row r="30" spans="1:12" s="343" customFormat="1" ht="27.6" x14ac:dyDescent="0.3">
      <c r="A30" s="337">
        <v>26</v>
      </c>
      <c r="B30" s="319" t="s">
        <v>1323</v>
      </c>
      <c r="C30" s="105" t="s">
        <v>1314</v>
      </c>
      <c r="D30" s="256">
        <v>494271</v>
      </c>
      <c r="E30" s="340" t="s">
        <v>13</v>
      </c>
      <c r="F30" s="108" t="s">
        <v>1320</v>
      </c>
      <c r="G30" s="198" t="s">
        <v>1318</v>
      </c>
      <c r="H30" s="147" t="s">
        <v>92</v>
      </c>
      <c r="I30" s="13"/>
      <c r="J30" s="13"/>
      <c r="L30" s="350"/>
    </row>
    <row r="31" spans="1:12" s="13" customFormat="1" ht="27.6" x14ac:dyDescent="0.3">
      <c r="A31" s="338">
        <v>27</v>
      </c>
      <c r="B31" s="319" t="s">
        <v>1324</v>
      </c>
      <c r="C31" s="105" t="s">
        <v>1265</v>
      </c>
      <c r="D31" s="256">
        <v>141904</v>
      </c>
      <c r="E31" s="340" t="s">
        <v>13</v>
      </c>
      <c r="F31" s="108" t="s">
        <v>1321</v>
      </c>
      <c r="G31" s="198" t="s">
        <v>1317</v>
      </c>
      <c r="H31" s="147" t="s">
        <v>92</v>
      </c>
      <c r="I31" s="13" t="s">
        <v>79</v>
      </c>
      <c r="L31" s="396"/>
    </row>
    <row r="32" spans="1:12" s="13" customFormat="1" ht="27.6" x14ac:dyDescent="0.3">
      <c r="A32" s="338">
        <v>28</v>
      </c>
      <c r="B32" s="319" t="s">
        <v>1330</v>
      </c>
      <c r="C32" s="121" t="s">
        <v>1235</v>
      </c>
      <c r="D32" s="256">
        <v>149666.85</v>
      </c>
      <c r="E32" s="340" t="s">
        <v>12</v>
      </c>
      <c r="F32" s="108" t="s">
        <v>1331</v>
      </c>
      <c r="G32" s="105" t="s">
        <v>875</v>
      </c>
      <c r="H32" s="147" t="s">
        <v>85</v>
      </c>
      <c r="L32" s="396"/>
    </row>
    <row r="33" spans="1:12" ht="41.4" x14ac:dyDescent="0.3">
      <c r="A33" s="337">
        <v>29</v>
      </c>
      <c r="B33" s="319" t="s">
        <v>1337</v>
      </c>
      <c r="C33" s="105" t="s">
        <v>1264</v>
      </c>
      <c r="D33" s="256">
        <v>124800</v>
      </c>
      <c r="E33" s="340" t="s">
        <v>12</v>
      </c>
      <c r="F33" s="108" t="s">
        <v>1336</v>
      </c>
      <c r="G33" s="105" t="s">
        <v>151</v>
      </c>
      <c r="H33" s="147" t="s">
        <v>84</v>
      </c>
      <c r="I33" s="13"/>
      <c r="J33" s="13">
        <v>9</v>
      </c>
    </row>
    <row r="34" spans="1:12" ht="27.6" x14ac:dyDescent="0.3">
      <c r="A34" s="337">
        <v>30</v>
      </c>
      <c r="B34" s="319" t="s">
        <v>1341</v>
      </c>
      <c r="C34" s="105" t="s">
        <v>1185</v>
      </c>
      <c r="D34" s="256">
        <v>136000</v>
      </c>
      <c r="E34" s="340" t="s">
        <v>12</v>
      </c>
      <c r="F34" s="108" t="s">
        <v>1342</v>
      </c>
      <c r="G34" s="198" t="s">
        <v>601</v>
      </c>
      <c r="H34" s="147" t="s">
        <v>92</v>
      </c>
      <c r="I34" s="13"/>
      <c r="J34" s="13"/>
    </row>
    <row r="35" spans="1:12" s="13" customFormat="1" ht="27.6" x14ac:dyDescent="0.3">
      <c r="A35" s="338">
        <v>31</v>
      </c>
      <c r="B35" s="319" t="s">
        <v>1343</v>
      </c>
      <c r="C35" s="121" t="s">
        <v>1301</v>
      </c>
      <c r="D35" s="256">
        <v>310733.46000000002</v>
      </c>
      <c r="E35" s="340" t="s">
        <v>13</v>
      </c>
      <c r="F35" s="108" t="s">
        <v>1346</v>
      </c>
      <c r="G35" s="105" t="s">
        <v>1339</v>
      </c>
      <c r="H35" s="147" t="s">
        <v>92</v>
      </c>
      <c r="L35" s="396"/>
    </row>
    <row r="36" spans="1:12" s="343" customFormat="1" ht="27.6" x14ac:dyDescent="0.3">
      <c r="A36" s="337">
        <v>32</v>
      </c>
      <c r="B36" s="319" t="s">
        <v>1344</v>
      </c>
      <c r="C36" s="105" t="s">
        <v>1300</v>
      </c>
      <c r="D36" s="256">
        <v>447940.35</v>
      </c>
      <c r="E36" s="340" t="s">
        <v>13</v>
      </c>
      <c r="F36" s="108" t="s">
        <v>1347</v>
      </c>
      <c r="G36" s="105" t="s">
        <v>1332</v>
      </c>
      <c r="H36" s="147" t="s">
        <v>84</v>
      </c>
      <c r="I36" s="13"/>
      <c r="J36" s="13"/>
      <c r="L36" s="350"/>
    </row>
    <row r="37" spans="1:12" s="343" customFormat="1" ht="27.6" x14ac:dyDescent="0.3">
      <c r="A37" s="337">
        <v>33</v>
      </c>
      <c r="B37" s="319" t="s">
        <v>1345</v>
      </c>
      <c r="C37" s="105" t="s">
        <v>1299</v>
      </c>
      <c r="D37" s="256">
        <v>494000</v>
      </c>
      <c r="E37" s="340" t="s">
        <v>13</v>
      </c>
      <c r="F37" s="108" t="s">
        <v>1348</v>
      </c>
      <c r="G37" s="198" t="s">
        <v>1338</v>
      </c>
      <c r="H37" s="147" t="s">
        <v>92</v>
      </c>
      <c r="I37" s="13" t="s">
        <v>79</v>
      </c>
      <c r="J37" s="13"/>
      <c r="L37" s="350"/>
    </row>
    <row r="38" spans="1:12" s="343" customFormat="1" ht="27.6" x14ac:dyDescent="0.3">
      <c r="A38" s="337">
        <v>34</v>
      </c>
      <c r="B38" s="319" t="s">
        <v>1352</v>
      </c>
      <c r="C38" s="105" t="s">
        <v>1349</v>
      </c>
      <c r="D38" s="256">
        <v>470000</v>
      </c>
      <c r="E38" s="340" t="s">
        <v>13</v>
      </c>
      <c r="F38" s="449" t="s">
        <v>1351</v>
      </c>
      <c r="G38" s="198" t="s">
        <v>1350</v>
      </c>
      <c r="H38" s="147" t="s">
        <v>85</v>
      </c>
      <c r="I38" s="13"/>
      <c r="J38" s="13"/>
      <c r="L38" s="350"/>
    </row>
    <row r="39" spans="1:12" s="343" customFormat="1" ht="27.6" x14ac:dyDescent="0.3">
      <c r="A39" s="337">
        <v>35</v>
      </c>
      <c r="B39" s="319" t="s">
        <v>1364</v>
      </c>
      <c r="C39" s="121" t="s">
        <v>107</v>
      </c>
      <c r="D39" s="197">
        <v>156000</v>
      </c>
      <c r="E39" s="340" t="s">
        <v>12</v>
      </c>
      <c r="F39" s="108" t="s">
        <v>1363</v>
      </c>
      <c r="G39" s="105" t="s">
        <v>117</v>
      </c>
      <c r="H39" s="147" t="s">
        <v>84</v>
      </c>
      <c r="I39" s="13"/>
      <c r="J39" s="13"/>
      <c r="L39" s="350"/>
    </row>
    <row r="40" spans="1:12" s="343" customFormat="1" ht="27.6" x14ac:dyDescent="0.3">
      <c r="A40" s="337">
        <v>36</v>
      </c>
      <c r="B40" s="319" t="s">
        <v>1367</v>
      </c>
      <c r="C40" s="105" t="s">
        <v>1208</v>
      </c>
      <c r="D40" s="256">
        <v>472862.82</v>
      </c>
      <c r="E40" s="340" t="s">
        <v>13</v>
      </c>
      <c r="F40" s="449" t="s">
        <v>1366</v>
      </c>
      <c r="G40" s="198" t="s">
        <v>1365</v>
      </c>
      <c r="H40" s="147" t="s">
        <v>92</v>
      </c>
      <c r="I40" s="13" t="s">
        <v>79</v>
      </c>
      <c r="J40" s="13"/>
      <c r="L40" s="350"/>
    </row>
    <row r="41" spans="1:12" ht="27.6" x14ac:dyDescent="0.3">
      <c r="A41" s="337">
        <v>37</v>
      </c>
      <c r="B41" s="319" t="s">
        <v>1405</v>
      </c>
      <c r="C41" s="105" t="s">
        <v>1120</v>
      </c>
      <c r="D41" s="256">
        <v>499398</v>
      </c>
      <c r="E41" s="340" t="s">
        <v>12</v>
      </c>
      <c r="F41" s="449" t="s">
        <v>1406</v>
      </c>
      <c r="G41" s="198" t="s">
        <v>128</v>
      </c>
      <c r="H41" s="147" t="s">
        <v>85</v>
      </c>
      <c r="I41" s="13"/>
      <c r="J41" s="13"/>
    </row>
    <row r="42" spans="1:12" ht="27.6" x14ac:dyDescent="0.3">
      <c r="A42" s="337">
        <v>38</v>
      </c>
      <c r="B42" s="319" t="s">
        <v>1409</v>
      </c>
      <c r="C42" s="105" t="s">
        <v>1408</v>
      </c>
      <c r="D42" s="256">
        <v>250869.24</v>
      </c>
      <c r="E42" s="340" t="s">
        <v>12</v>
      </c>
      <c r="F42" s="108" t="s">
        <v>1411</v>
      </c>
      <c r="G42" s="105" t="s">
        <v>126</v>
      </c>
      <c r="H42" s="147" t="s">
        <v>92</v>
      </c>
      <c r="I42" s="13"/>
      <c r="J42" s="13"/>
      <c r="K42" t="s">
        <v>1410</v>
      </c>
    </row>
    <row r="43" spans="1:12" s="148" customFormat="1" ht="27.6" x14ac:dyDescent="0.3">
      <c r="A43" s="337">
        <v>39</v>
      </c>
      <c r="B43" s="319" t="s">
        <v>1418</v>
      </c>
      <c r="C43" s="121" t="s">
        <v>1401</v>
      </c>
      <c r="D43" s="197">
        <v>197820</v>
      </c>
      <c r="E43" s="340" t="s">
        <v>13</v>
      </c>
      <c r="F43" s="108" t="s">
        <v>1419</v>
      </c>
      <c r="G43" s="105" t="s">
        <v>115</v>
      </c>
      <c r="H43" s="147" t="s">
        <v>92</v>
      </c>
      <c r="I43" s="13" t="s">
        <v>79</v>
      </c>
      <c r="J43" s="13"/>
      <c r="L43" s="350"/>
    </row>
    <row r="44" spans="1:12" s="148" customFormat="1" ht="41.4" x14ac:dyDescent="0.3">
      <c r="A44" s="337">
        <v>40</v>
      </c>
      <c r="B44" s="319" t="s">
        <v>1422</v>
      </c>
      <c r="C44" s="198" t="s">
        <v>891</v>
      </c>
      <c r="D44" s="197">
        <v>240000</v>
      </c>
      <c r="E44" s="340" t="s">
        <v>12</v>
      </c>
      <c r="F44" s="108" t="s">
        <v>1423</v>
      </c>
      <c r="G44" s="235" t="s">
        <v>1162</v>
      </c>
      <c r="H44" s="147" t="s">
        <v>84</v>
      </c>
      <c r="I44" s="13"/>
      <c r="J44" s="13"/>
      <c r="L44" s="350"/>
    </row>
    <row r="45" spans="1:12" ht="27.6" x14ac:dyDescent="0.3">
      <c r="A45" s="337">
        <v>41</v>
      </c>
      <c r="B45" s="319" t="s">
        <v>1431</v>
      </c>
      <c r="C45" s="349" t="s">
        <v>1270</v>
      </c>
      <c r="D45" s="197">
        <v>171300</v>
      </c>
      <c r="E45" s="340" t="s">
        <v>12</v>
      </c>
      <c r="F45" s="108" t="s">
        <v>1442</v>
      </c>
      <c r="G45" s="198" t="s">
        <v>1424</v>
      </c>
      <c r="H45" s="147" t="s">
        <v>92</v>
      </c>
      <c r="I45" s="13"/>
      <c r="J45" s="13"/>
    </row>
    <row r="46" spans="1:12" s="148" customFormat="1" ht="55.2" x14ac:dyDescent="0.3">
      <c r="A46" s="337">
        <v>42</v>
      </c>
      <c r="B46" s="319" t="s">
        <v>1444</v>
      </c>
      <c r="C46" s="198" t="s">
        <v>131</v>
      </c>
      <c r="D46" s="197">
        <v>312014.5</v>
      </c>
      <c r="E46" s="340" t="s">
        <v>12</v>
      </c>
      <c r="F46" s="108" t="s">
        <v>1432</v>
      </c>
      <c r="G46" s="198" t="s">
        <v>117</v>
      </c>
      <c r="H46" s="147" t="s">
        <v>84</v>
      </c>
      <c r="I46" s="13"/>
      <c r="J46" s="13"/>
      <c r="L46" s="350"/>
    </row>
    <row r="47" spans="1:12" s="343" customFormat="1" ht="41.4" x14ac:dyDescent="0.3">
      <c r="A47" s="337">
        <v>43</v>
      </c>
      <c r="B47" s="319" t="s">
        <v>1445</v>
      </c>
      <c r="C47" s="198" t="s">
        <v>466</v>
      </c>
      <c r="D47" s="197">
        <v>2120000</v>
      </c>
      <c r="E47" s="340" t="s">
        <v>12</v>
      </c>
      <c r="F47" s="108" t="s">
        <v>1443</v>
      </c>
      <c r="G47" s="235" t="s">
        <v>467</v>
      </c>
      <c r="H47" s="147" t="s">
        <v>84</v>
      </c>
      <c r="I47" s="13"/>
      <c r="J47" s="13">
        <v>7</v>
      </c>
      <c r="L47" s="350"/>
    </row>
    <row r="48" spans="1:12" s="343" customFormat="1" ht="27.6" x14ac:dyDescent="0.3">
      <c r="A48" s="337">
        <v>44</v>
      </c>
      <c r="B48" s="319" t="s">
        <v>1447</v>
      </c>
      <c r="C48" s="198" t="s">
        <v>1188</v>
      </c>
      <c r="D48" s="197">
        <v>181446</v>
      </c>
      <c r="E48" s="340" t="s">
        <v>12</v>
      </c>
      <c r="F48" s="108" t="s">
        <v>1448</v>
      </c>
      <c r="G48" s="198" t="s">
        <v>1158</v>
      </c>
      <c r="H48" s="147" t="s">
        <v>92</v>
      </c>
      <c r="I48" s="13"/>
      <c r="J48" s="13"/>
      <c r="L48" s="350"/>
    </row>
    <row r="49" spans="1:12" s="343" customFormat="1" ht="69" x14ac:dyDescent="0.3">
      <c r="A49" s="337">
        <v>45</v>
      </c>
      <c r="B49" s="319" t="s">
        <v>1449</v>
      </c>
      <c r="C49" s="349" t="s">
        <v>1400</v>
      </c>
      <c r="D49" s="197">
        <v>420050</v>
      </c>
      <c r="E49" s="340" t="s">
        <v>13</v>
      </c>
      <c r="F49" s="108" t="s">
        <v>1450</v>
      </c>
      <c r="G49" s="198" t="s">
        <v>1425</v>
      </c>
      <c r="H49" s="147" t="s">
        <v>85</v>
      </c>
      <c r="I49" s="13"/>
      <c r="J49" s="13"/>
      <c r="L49" s="350"/>
    </row>
    <row r="50" spans="1:12" s="343" customFormat="1" ht="27.6" x14ac:dyDescent="0.3">
      <c r="A50" s="337">
        <v>46</v>
      </c>
      <c r="B50" s="319" t="s">
        <v>1454</v>
      </c>
      <c r="C50" s="198" t="s">
        <v>1452</v>
      </c>
      <c r="D50" s="197">
        <v>112525.6</v>
      </c>
      <c r="E50" s="340" t="s">
        <v>12</v>
      </c>
      <c r="F50" s="108" t="s">
        <v>1453</v>
      </c>
      <c r="G50" s="235" t="s">
        <v>1455</v>
      </c>
      <c r="H50" s="147" t="s">
        <v>85</v>
      </c>
      <c r="I50" s="13"/>
      <c r="J50" s="13"/>
      <c r="L50" s="350"/>
    </row>
    <row r="51" spans="1:12" s="343" customFormat="1" ht="27.6" x14ac:dyDescent="0.3">
      <c r="A51" s="337">
        <v>47</v>
      </c>
      <c r="B51" s="319" t="s">
        <v>1456</v>
      </c>
      <c r="C51" s="198" t="s">
        <v>1361</v>
      </c>
      <c r="D51" s="197">
        <v>498770</v>
      </c>
      <c r="E51" s="340" t="s">
        <v>13</v>
      </c>
      <c r="F51" s="108" t="s">
        <v>1457</v>
      </c>
      <c r="G51" s="198" t="s">
        <v>724</v>
      </c>
      <c r="H51" s="147" t="s">
        <v>92</v>
      </c>
      <c r="I51" s="13"/>
      <c r="J51" s="13"/>
      <c r="L51" s="350"/>
    </row>
    <row r="52" spans="1:12" s="343" customFormat="1" ht="27.6" x14ac:dyDescent="0.3">
      <c r="A52" s="337">
        <v>48</v>
      </c>
      <c r="B52" s="319" t="s">
        <v>1512</v>
      </c>
      <c r="C52" s="198" t="s">
        <v>1415</v>
      </c>
      <c r="D52" s="197">
        <v>301723.8</v>
      </c>
      <c r="E52" s="340" t="s">
        <v>12</v>
      </c>
      <c r="F52" s="108" t="s">
        <v>1511</v>
      </c>
      <c r="G52" s="235" t="s">
        <v>154</v>
      </c>
      <c r="H52" s="147" t="s">
        <v>92</v>
      </c>
      <c r="I52" s="13" t="s">
        <v>79</v>
      </c>
      <c r="J52" s="13"/>
      <c r="L52" s="350"/>
    </row>
    <row r="53" spans="1:12" s="343" customFormat="1" ht="27.6" x14ac:dyDescent="0.3">
      <c r="A53" s="337">
        <v>49</v>
      </c>
      <c r="B53" s="319" t="s">
        <v>1513</v>
      </c>
      <c r="C53" s="349" t="s">
        <v>938</v>
      </c>
      <c r="D53" s="197">
        <v>170000</v>
      </c>
      <c r="E53" s="340" t="s">
        <v>12</v>
      </c>
      <c r="F53" s="108" t="s">
        <v>1514</v>
      </c>
      <c r="G53" s="198" t="s">
        <v>1506</v>
      </c>
      <c r="H53" s="147" t="s">
        <v>92</v>
      </c>
      <c r="I53" s="13"/>
      <c r="J53" s="13"/>
      <c r="L53" s="350"/>
    </row>
    <row r="54" spans="1:12" s="343" customFormat="1" ht="27.6" x14ac:dyDescent="0.3">
      <c r="A54" s="337">
        <v>50</v>
      </c>
      <c r="B54" s="319" t="s">
        <v>1539</v>
      </c>
      <c r="C54" s="198" t="s">
        <v>103</v>
      </c>
      <c r="D54" s="197">
        <v>199475</v>
      </c>
      <c r="E54" s="340" t="s">
        <v>12</v>
      </c>
      <c r="F54" s="108" t="s">
        <v>1540</v>
      </c>
      <c r="G54" s="198" t="s">
        <v>132</v>
      </c>
      <c r="H54" s="147" t="s">
        <v>92</v>
      </c>
      <c r="I54" s="13" t="s">
        <v>79</v>
      </c>
      <c r="J54" s="13"/>
      <c r="L54" s="350"/>
    </row>
    <row r="55" spans="1:12" s="343" customFormat="1" ht="27.6" x14ac:dyDescent="0.3">
      <c r="A55" s="337">
        <v>51</v>
      </c>
      <c r="B55" s="319" t="s">
        <v>1544</v>
      </c>
      <c r="C55" s="349" t="s">
        <v>1465</v>
      </c>
      <c r="D55" s="197">
        <v>123753.48</v>
      </c>
      <c r="E55" s="340" t="s">
        <v>12</v>
      </c>
      <c r="F55" s="108" t="s">
        <v>1542</v>
      </c>
      <c r="G55" s="198" t="s">
        <v>1543</v>
      </c>
      <c r="H55" s="147" t="s">
        <v>85</v>
      </c>
      <c r="I55" s="13"/>
      <c r="J55" s="13"/>
      <c r="L55" s="350"/>
    </row>
    <row r="56" spans="1:12" s="343" customFormat="1" ht="27.6" x14ac:dyDescent="0.3">
      <c r="A56" s="337">
        <v>52</v>
      </c>
      <c r="B56" s="319" t="s">
        <v>1601</v>
      </c>
      <c r="C56" s="198" t="s">
        <v>1592</v>
      </c>
      <c r="D56" s="197">
        <v>103025.01</v>
      </c>
      <c r="E56" s="340" t="s">
        <v>1602</v>
      </c>
      <c r="F56" s="108" t="s">
        <v>1603</v>
      </c>
      <c r="G56" s="235" t="s">
        <v>1599</v>
      </c>
      <c r="H56" s="147" t="s">
        <v>92</v>
      </c>
      <c r="I56" s="13"/>
      <c r="J56" s="13"/>
      <c r="L56" s="350"/>
    </row>
    <row r="57" spans="1:12" s="343" customFormat="1" ht="27.6" x14ac:dyDescent="0.3">
      <c r="A57" s="337">
        <v>53</v>
      </c>
      <c r="B57" s="319" t="s">
        <v>1604</v>
      </c>
      <c r="C57" s="198" t="s">
        <v>1561</v>
      </c>
      <c r="D57" s="197">
        <v>136648.85</v>
      </c>
      <c r="E57" s="340" t="s">
        <v>12</v>
      </c>
      <c r="F57" s="108" t="s">
        <v>1605</v>
      </c>
      <c r="G57" s="235" t="s">
        <v>114</v>
      </c>
      <c r="H57" s="147" t="s">
        <v>92</v>
      </c>
      <c r="I57" s="13" t="s">
        <v>79</v>
      </c>
      <c r="J57" s="13"/>
      <c r="L57" s="350"/>
    </row>
    <row r="58" spans="1:12" s="343" customFormat="1" ht="27.6" x14ac:dyDescent="0.3">
      <c r="A58" s="337">
        <v>54</v>
      </c>
      <c r="B58" s="319" t="s">
        <v>1610</v>
      </c>
      <c r="C58" s="198" t="s">
        <v>1609</v>
      </c>
      <c r="D58" s="197">
        <v>312508.79999999999</v>
      </c>
      <c r="E58" s="340" t="s">
        <v>12</v>
      </c>
      <c r="F58" s="108" t="s">
        <v>1608</v>
      </c>
      <c r="G58" s="198" t="s">
        <v>1607</v>
      </c>
      <c r="H58" s="147" t="s">
        <v>85</v>
      </c>
      <c r="I58" s="13"/>
      <c r="J58" s="13"/>
      <c r="L58" s="350"/>
    </row>
    <row r="59" spans="1:12" s="343" customFormat="1" ht="27.6" x14ac:dyDescent="0.3">
      <c r="A59" s="337">
        <v>55</v>
      </c>
      <c r="B59" s="319" t="s">
        <v>1659</v>
      </c>
      <c r="C59" s="349" t="s">
        <v>103</v>
      </c>
      <c r="D59" s="197">
        <v>199700</v>
      </c>
      <c r="E59" s="340" t="s">
        <v>12</v>
      </c>
      <c r="F59" s="108" t="s">
        <v>1658</v>
      </c>
      <c r="G59" s="198" t="s">
        <v>636</v>
      </c>
      <c r="H59" s="147" t="s">
        <v>92</v>
      </c>
      <c r="I59" s="13" t="s">
        <v>79</v>
      </c>
      <c r="J59" s="13"/>
      <c r="L59" s="350"/>
    </row>
    <row r="60" spans="1:12" s="343" customFormat="1" ht="41.4" x14ac:dyDescent="0.3">
      <c r="A60" s="337">
        <v>56</v>
      </c>
      <c r="B60" s="319" t="s">
        <v>1661</v>
      </c>
      <c r="C60" s="198" t="s">
        <v>1627</v>
      </c>
      <c r="D60" s="197">
        <v>300012.02</v>
      </c>
      <c r="E60" s="340" t="s">
        <v>12</v>
      </c>
      <c r="F60" s="108" t="s">
        <v>1662</v>
      </c>
      <c r="G60" s="235" t="s">
        <v>1660</v>
      </c>
      <c r="H60" s="147" t="s">
        <v>92</v>
      </c>
      <c r="I60" s="13"/>
      <c r="J60" s="13"/>
      <c r="L60" s="350"/>
    </row>
    <row r="61" spans="1:12" s="343" customFormat="1" ht="27.6" x14ac:dyDescent="0.3">
      <c r="A61" s="337">
        <v>57</v>
      </c>
      <c r="B61" s="319" t="s">
        <v>1686</v>
      </c>
      <c r="C61" s="349" t="s">
        <v>1629</v>
      </c>
      <c r="D61" s="197">
        <v>140120</v>
      </c>
      <c r="E61" s="340" t="s">
        <v>13</v>
      </c>
      <c r="F61" s="108" t="s">
        <v>1685</v>
      </c>
      <c r="G61" s="198" t="s">
        <v>118</v>
      </c>
      <c r="H61" s="147" t="s">
        <v>110</v>
      </c>
      <c r="I61" s="13" t="s">
        <v>79</v>
      </c>
      <c r="J61" s="13"/>
      <c r="L61" s="350"/>
    </row>
    <row r="62" spans="1:12" s="343" customFormat="1" ht="41.4" x14ac:dyDescent="0.3">
      <c r="A62" s="337">
        <v>58</v>
      </c>
      <c r="B62" s="319" t="s">
        <v>1689</v>
      </c>
      <c r="C62" s="198" t="s">
        <v>1311</v>
      </c>
      <c r="D62" s="197">
        <v>350000</v>
      </c>
      <c r="E62" s="340" t="s">
        <v>12</v>
      </c>
      <c r="F62" s="108" t="s">
        <v>1677</v>
      </c>
      <c r="G62" s="235" t="s">
        <v>1655</v>
      </c>
      <c r="H62" s="147" t="s">
        <v>92</v>
      </c>
      <c r="I62" s="13"/>
      <c r="J62" s="13"/>
      <c r="L62" s="350"/>
    </row>
    <row r="63" spans="1:12" s="343" customFormat="1" ht="41.4" x14ac:dyDescent="0.3">
      <c r="A63" s="337">
        <v>59</v>
      </c>
      <c r="B63" s="319" t="s">
        <v>1690</v>
      </c>
      <c r="C63" s="198" t="s">
        <v>1312</v>
      </c>
      <c r="D63" s="197">
        <v>250000</v>
      </c>
      <c r="E63" s="340" t="s">
        <v>12</v>
      </c>
      <c r="F63" s="108" t="s">
        <v>1678</v>
      </c>
      <c r="G63" s="198" t="s">
        <v>1655</v>
      </c>
      <c r="H63" s="147" t="s">
        <v>92</v>
      </c>
      <c r="I63" s="13"/>
      <c r="J63" s="13"/>
      <c r="L63" s="350"/>
    </row>
    <row r="64" spans="1:12" s="343" customFormat="1" ht="27.6" x14ac:dyDescent="0.3">
      <c r="A64" s="337">
        <v>60</v>
      </c>
      <c r="B64" s="319" t="s">
        <v>1713</v>
      </c>
      <c r="C64" s="198" t="s">
        <v>1575</v>
      </c>
      <c r="D64" s="197">
        <v>184440</v>
      </c>
      <c r="E64" s="340" t="s">
        <v>13</v>
      </c>
      <c r="F64" s="108" t="s">
        <v>1714</v>
      </c>
      <c r="G64" s="198" t="s">
        <v>115</v>
      </c>
      <c r="H64" s="147" t="s">
        <v>92</v>
      </c>
      <c r="I64" s="13" t="s">
        <v>79</v>
      </c>
      <c r="J64" s="13"/>
      <c r="L64" s="350"/>
    </row>
    <row r="65" spans="1:12" s="343" customFormat="1" ht="27.6" x14ac:dyDescent="0.3">
      <c r="A65" s="337">
        <v>61</v>
      </c>
      <c r="B65" s="319" t="s">
        <v>1715</v>
      </c>
      <c r="C65" s="198" t="s">
        <v>1673</v>
      </c>
      <c r="D65" s="197">
        <v>103527</v>
      </c>
      <c r="E65" s="340" t="s">
        <v>13</v>
      </c>
      <c r="F65" s="108" t="s">
        <v>1710</v>
      </c>
      <c r="G65" s="235" t="s">
        <v>292</v>
      </c>
      <c r="H65" s="147" t="s">
        <v>92</v>
      </c>
      <c r="I65" s="13"/>
      <c r="J65" s="13"/>
      <c r="L65" s="350"/>
    </row>
    <row r="66" spans="1:12" s="343" customFormat="1" ht="27.6" x14ac:dyDescent="0.3">
      <c r="A66" s="337">
        <v>62</v>
      </c>
      <c r="B66" s="319" t="s">
        <v>1716</v>
      </c>
      <c r="C66" s="198" t="s">
        <v>1681</v>
      </c>
      <c r="D66" s="197">
        <v>498345</v>
      </c>
      <c r="E66" s="340" t="s">
        <v>13</v>
      </c>
      <c r="F66" s="108" t="s">
        <v>1711</v>
      </c>
      <c r="G66" s="198" t="s">
        <v>1706</v>
      </c>
      <c r="H66" s="147" t="s">
        <v>92</v>
      </c>
      <c r="I66" s="13"/>
      <c r="J66" s="13"/>
      <c r="L66" s="350"/>
    </row>
    <row r="67" spans="1:12" s="343" customFormat="1" ht="27.6" x14ac:dyDescent="0.3">
      <c r="A67" s="337">
        <v>63</v>
      </c>
      <c r="B67" s="319" t="s">
        <v>1718</v>
      </c>
      <c r="C67" s="198" t="s">
        <v>1682</v>
      </c>
      <c r="D67" s="197">
        <v>181632.5</v>
      </c>
      <c r="E67" s="340" t="s">
        <v>13</v>
      </c>
      <c r="F67" s="108" t="s">
        <v>1712</v>
      </c>
      <c r="G67" s="235" t="s">
        <v>1140</v>
      </c>
      <c r="H67" s="147" t="s">
        <v>92</v>
      </c>
      <c r="I67" s="13" t="s">
        <v>79</v>
      </c>
      <c r="J67" s="13"/>
      <c r="L67" s="350"/>
    </row>
    <row r="68" spans="1:12" s="343" customFormat="1" ht="55.2" x14ac:dyDescent="0.3">
      <c r="A68" s="337">
        <v>64</v>
      </c>
      <c r="B68" s="319" t="s">
        <v>1719</v>
      </c>
      <c r="C68" s="198" t="s">
        <v>1560</v>
      </c>
      <c r="D68" s="197">
        <v>262000</v>
      </c>
      <c r="E68" s="340" t="s">
        <v>12</v>
      </c>
      <c r="F68" s="108" t="s">
        <v>1720</v>
      </c>
      <c r="G68" s="198" t="s">
        <v>1680</v>
      </c>
      <c r="H68" s="147" t="s">
        <v>92</v>
      </c>
      <c r="I68" s="13"/>
      <c r="J68" s="13"/>
      <c r="L68" s="350"/>
    </row>
    <row r="69" spans="1:12" s="343" customFormat="1" ht="27.6" x14ac:dyDescent="0.3">
      <c r="A69" s="337">
        <v>65</v>
      </c>
      <c r="B69" s="319" t="s">
        <v>1723</v>
      </c>
      <c r="C69" s="198" t="s">
        <v>1702</v>
      </c>
      <c r="D69" s="197">
        <v>107404.2</v>
      </c>
      <c r="E69" s="340" t="s">
        <v>12</v>
      </c>
      <c r="F69" s="108" t="s">
        <v>1722</v>
      </c>
      <c r="G69" s="198" t="s">
        <v>114</v>
      </c>
      <c r="H69" s="147" t="s">
        <v>92</v>
      </c>
      <c r="I69" s="13"/>
      <c r="J69" s="13"/>
      <c r="L69" s="350"/>
    </row>
    <row r="70" spans="1:12" s="343" customFormat="1" ht="41.4" x14ac:dyDescent="0.3">
      <c r="A70" s="337">
        <v>66</v>
      </c>
      <c r="B70" s="319" t="s">
        <v>1742</v>
      </c>
      <c r="C70" s="198" t="s">
        <v>1625</v>
      </c>
      <c r="D70" s="197">
        <v>375000</v>
      </c>
      <c r="E70" s="340" t="s">
        <v>13</v>
      </c>
      <c r="F70" s="108" t="s">
        <v>1743</v>
      </c>
      <c r="G70" s="235" t="s">
        <v>632</v>
      </c>
      <c r="H70" s="147" t="s">
        <v>92</v>
      </c>
      <c r="I70" s="13"/>
      <c r="J70" s="13"/>
      <c r="L70" s="350"/>
    </row>
    <row r="71" spans="1:12" s="343" customFormat="1" ht="27.6" x14ac:dyDescent="0.3">
      <c r="A71" s="337">
        <v>67</v>
      </c>
      <c r="B71" s="319" t="s">
        <v>1793</v>
      </c>
      <c r="C71" s="198" t="s">
        <v>1802</v>
      </c>
      <c r="D71" s="312">
        <v>160493.29999999999</v>
      </c>
      <c r="E71" s="340" t="s">
        <v>12</v>
      </c>
      <c r="F71" s="108" t="s">
        <v>1794</v>
      </c>
      <c r="G71" s="198" t="s">
        <v>1792</v>
      </c>
      <c r="H71" s="147" t="s">
        <v>85</v>
      </c>
      <c r="I71" s="13"/>
      <c r="J71" s="13">
        <v>1</v>
      </c>
      <c r="L71" s="350"/>
    </row>
    <row r="72" spans="1:12" s="343" customFormat="1" ht="27.6" x14ac:dyDescent="0.3">
      <c r="A72" s="337">
        <v>68</v>
      </c>
      <c r="B72" s="319" t="s">
        <v>1797</v>
      </c>
      <c r="C72" s="198" t="s">
        <v>1803</v>
      </c>
      <c r="D72" s="197">
        <v>112800</v>
      </c>
      <c r="E72" s="340" t="s">
        <v>12</v>
      </c>
      <c r="F72" s="108" t="s">
        <v>1795</v>
      </c>
      <c r="G72" s="198" t="s">
        <v>1705</v>
      </c>
      <c r="H72" s="147" t="s">
        <v>92</v>
      </c>
      <c r="I72" s="13"/>
      <c r="J72" s="13"/>
      <c r="L72" s="350"/>
    </row>
    <row r="73" spans="1:12" s="343" customFormat="1" ht="69" x14ac:dyDescent="0.3">
      <c r="A73" s="337">
        <v>69</v>
      </c>
      <c r="B73" s="319" t="s">
        <v>1798</v>
      </c>
      <c r="C73" s="198" t="s">
        <v>1727</v>
      </c>
      <c r="D73" s="197">
        <v>313329</v>
      </c>
      <c r="E73" s="340" t="s">
        <v>12</v>
      </c>
      <c r="F73" s="108" t="s">
        <v>1796</v>
      </c>
      <c r="G73" s="235" t="s">
        <v>117</v>
      </c>
      <c r="H73" s="147" t="s">
        <v>84</v>
      </c>
      <c r="I73" s="13"/>
      <c r="J73" s="13"/>
      <c r="L73" s="350"/>
    </row>
    <row r="74" spans="1:12" s="343" customFormat="1" ht="27.6" x14ac:dyDescent="0.3">
      <c r="A74" s="337">
        <v>70</v>
      </c>
      <c r="B74" s="319" t="s">
        <v>1804</v>
      </c>
      <c r="C74" s="198" t="s">
        <v>1801</v>
      </c>
      <c r="D74" s="197">
        <v>120000</v>
      </c>
      <c r="E74" s="340" t="s">
        <v>13</v>
      </c>
      <c r="F74" s="108" t="s">
        <v>1800</v>
      </c>
      <c r="G74" s="198" t="s">
        <v>1174</v>
      </c>
      <c r="H74" s="147" t="s">
        <v>92</v>
      </c>
      <c r="I74" s="13" t="s">
        <v>79</v>
      </c>
      <c r="J74" s="13"/>
      <c r="L74" s="350"/>
    </row>
    <row r="75" spans="1:12" s="343" customFormat="1" ht="69" x14ac:dyDescent="0.3">
      <c r="A75" s="337">
        <v>71</v>
      </c>
      <c r="B75" s="319" t="s">
        <v>1821</v>
      </c>
      <c r="C75" s="198" t="s">
        <v>1820</v>
      </c>
      <c r="D75" s="197">
        <v>109500</v>
      </c>
      <c r="E75" s="340" t="s">
        <v>13</v>
      </c>
      <c r="F75" s="108" t="s">
        <v>1819</v>
      </c>
      <c r="G75" s="235" t="s">
        <v>149</v>
      </c>
      <c r="H75" s="147" t="s">
        <v>85</v>
      </c>
      <c r="I75" s="13"/>
      <c r="J75" s="13">
        <v>1</v>
      </c>
      <c r="L75" s="350"/>
    </row>
    <row r="76" spans="1:12" s="343" customFormat="1" ht="41.4" x14ac:dyDescent="0.3">
      <c r="A76" s="337">
        <v>72</v>
      </c>
      <c r="B76" s="319" t="s">
        <v>1824</v>
      </c>
      <c r="C76" s="198" t="s">
        <v>134</v>
      </c>
      <c r="D76" s="197">
        <v>496400</v>
      </c>
      <c r="E76" s="340" t="s">
        <v>13</v>
      </c>
      <c r="F76" s="108" t="s">
        <v>1825</v>
      </c>
      <c r="G76" s="198" t="s">
        <v>137</v>
      </c>
      <c r="H76" s="147" t="s">
        <v>85</v>
      </c>
      <c r="I76" s="13"/>
      <c r="J76" s="13"/>
      <c r="L76" s="350"/>
    </row>
    <row r="77" spans="1:12" s="343" customFormat="1" ht="69" x14ac:dyDescent="0.3">
      <c r="A77" s="337">
        <v>73</v>
      </c>
      <c r="B77" s="319" t="s">
        <v>1894</v>
      </c>
      <c r="C77" s="198" t="s">
        <v>1486</v>
      </c>
      <c r="D77" s="197">
        <v>320000</v>
      </c>
      <c r="E77" s="340" t="s">
        <v>13</v>
      </c>
      <c r="F77" s="108" t="s">
        <v>1893</v>
      </c>
      <c r="G77" s="198" t="s">
        <v>1735</v>
      </c>
      <c r="H77" s="147" t="s">
        <v>92</v>
      </c>
      <c r="I77" s="13"/>
      <c r="J77" s="13"/>
      <c r="L77" s="350"/>
    </row>
    <row r="78" spans="1:12" s="343" customFormat="1" ht="27.6" x14ac:dyDescent="0.3">
      <c r="A78" s="337">
        <v>74</v>
      </c>
      <c r="B78" s="319" t="s">
        <v>1898</v>
      </c>
      <c r="C78" s="198" t="s">
        <v>1671</v>
      </c>
      <c r="D78" s="197">
        <v>111240</v>
      </c>
      <c r="E78" s="340" t="s">
        <v>13</v>
      </c>
      <c r="F78" s="108" t="s">
        <v>1899</v>
      </c>
      <c r="G78" s="235" t="s">
        <v>292</v>
      </c>
      <c r="H78" s="147" t="s">
        <v>92</v>
      </c>
      <c r="I78" s="13" t="s">
        <v>79</v>
      </c>
      <c r="J78" s="13"/>
      <c r="L78" s="350"/>
    </row>
    <row r="79" spans="1:12" s="343" customFormat="1" ht="27.6" x14ac:dyDescent="0.3">
      <c r="A79" s="337">
        <v>75</v>
      </c>
      <c r="B79" s="319" t="s">
        <v>1924</v>
      </c>
      <c r="C79" s="198" t="s">
        <v>1853</v>
      </c>
      <c r="D79" s="197">
        <v>199050</v>
      </c>
      <c r="E79" s="340" t="s">
        <v>12</v>
      </c>
      <c r="F79" s="108" t="s">
        <v>1923</v>
      </c>
      <c r="G79" s="198" t="s">
        <v>132</v>
      </c>
      <c r="H79" s="147" t="s">
        <v>92</v>
      </c>
      <c r="I79" s="13" t="s">
        <v>79</v>
      </c>
      <c r="J79" s="13"/>
      <c r="L79" s="350"/>
    </row>
    <row r="80" spans="1:12" s="343" customFormat="1" ht="27.6" x14ac:dyDescent="0.3">
      <c r="A80" s="337">
        <v>76</v>
      </c>
      <c r="B80" s="319" t="s">
        <v>1968</v>
      </c>
      <c r="C80" s="198" t="s">
        <v>1838</v>
      </c>
      <c r="D80" s="197">
        <v>207431</v>
      </c>
      <c r="E80" s="340" t="s">
        <v>13</v>
      </c>
      <c r="F80" s="108" t="s">
        <v>1970</v>
      </c>
      <c r="G80" s="235" t="s">
        <v>1895</v>
      </c>
      <c r="H80" s="147" t="s">
        <v>92</v>
      </c>
      <c r="I80" s="13"/>
      <c r="J80" s="13"/>
      <c r="L80" s="350"/>
    </row>
    <row r="81" spans="1:12" s="343" customFormat="1" ht="41.4" x14ac:dyDescent="0.3">
      <c r="A81" s="337">
        <v>77</v>
      </c>
      <c r="B81" s="319" t="s">
        <v>1969</v>
      </c>
      <c r="C81" s="198" t="s">
        <v>1837</v>
      </c>
      <c r="D81" s="197">
        <v>173040</v>
      </c>
      <c r="E81" s="340" t="s">
        <v>13</v>
      </c>
      <c r="F81" s="108" t="s">
        <v>1971</v>
      </c>
      <c r="G81" s="198" t="s">
        <v>1044</v>
      </c>
      <c r="H81" s="147" t="s">
        <v>92</v>
      </c>
      <c r="I81" s="13"/>
      <c r="J81" s="13"/>
      <c r="L81" s="350"/>
    </row>
    <row r="82" spans="1:12" s="343" customFormat="1" ht="55.2" x14ac:dyDescent="0.3">
      <c r="A82" s="337">
        <v>78</v>
      </c>
      <c r="B82" s="319" t="s">
        <v>1972</v>
      </c>
      <c r="C82" s="198" t="s">
        <v>1667</v>
      </c>
      <c r="D82" s="197">
        <v>660474</v>
      </c>
      <c r="E82" s="340" t="s">
        <v>12</v>
      </c>
      <c r="F82" s="108" t="s">
        <v>1973</v>
      </c>
      <c r="G82" s="235" t="s">
        <v>144</v>
      </c>
      <c r="H82" s="147" t="s">
        <v>84</v>
      </c>
      <c r="I82" s="13"/>
      <c r="J82" s="13">
        <v>7</v>
      </c>
      <c r="L82" s="350"/>
    </row>
    <row r="83" spans="1:12" s="343" customFormat="1" ht="27.6" x14ac:dyDescent="0.3">
      <c r="A83" s="337">
        <v>79</v>
      </c>
      <c r="B83" s="319" t="s">
        <v>1974</v>
      </c>
      <c r="C83" s="198" t="s">
        <v>1695</v>
      </c>
      <c r="D83" s="197">
        <v>154691.85999999999</v>
      </c>
      <c r="E83" s="340" t="s">
        <v>12</v>
      </c>
      <c r="F83" s="108" t="s">
        <v>1975</v>
      </c>
      <c r="G83" s="198" t="s">
        <v>1258</v>
      </c>
      <c r="H83" s="147" t="s">
        <v>85</v>
      </c>
      <c r="I83" s="13"/>
      <c r="J83" s="13"/>
      <c r="L83" s="350"/>
    </row>
    <row r="84" spans="1:12" s="343" customFormat="1" ht="27.6" x14ac:dyDescent="0.3">
      <c r="A84" s="337">
        <v>80</v>
      </c>
      <c r="B84" s="319" t="s">
        <v>1984</v>
      </c>
      <c r="C84" s="198" t="s">
        <v>1628</v>
      </c>
      <c r="D84" s="197">
        <v>247111</v>
      </c>
      <c r="E84" s="340" t="s">
        <v>13</v>
      </c>
      <c r="F84" s="108" t="s">
        <v>1985</v>
      </c>
      <c r="G84" s="235" t="s">
        <v>1653</v>
      </c>
      <c r="H84" s="147" t="s">
        <v>85</v>
      </c>
      <c r="I84" s="13"/>
      <c r="J84" s="13"/>
      <c r="L84" s="350"/>
    </row>
    <row r="85" spans="1:12" s="343" customFormat="1" ht="27.6" x14ac:dyDescent="0.3">
      <c r="A85" s="337">
        <v>81</v>
      </c>
      <c r="B85" s="319" t="s">
        <v>1988</v>
      </c>
      <c r="C85" s="198" t="s">
        <v>1851</v>
      </c>
      <c r="D85" s="197">
        <v>181446</v>
      </c>
      <c r="E85" s="340" t="s">
        <v>12</v>
      </c>
      <c r="F85" s="108" t="s">
        <v>1987</v>
      </c>
      <c r="G85" s="198" t="s">
        <v>1158</v>
      </c>
      <c r="H85" s="147" t="s">
        <v>92</v>
      </c>
      <c r="I85" s="13"/>
      <c r="J85" s="13"/>
      <c r="L85" s="350"/>
    </row>
    <row r="86" spans="1:12" s="343" customFormat="1" ht="27.6" x14ac:dyDescent="0.3">
      <c r="A86" s="337">
        <v>82</v>
      </c>
      <c r="B86" s="319" t="s">
        <v>2016</v>
      </c>
      <c r="C86" s="198" t="s">
        <v>1909</v>
      </c>
      <c r="D86" s="197">
        <v>136488</v>
      </c>
      <c r="E86" s="340" t="s">
        <v>2013</v>
      </c>
      <c r="F86" s="108" t="s">
        <v>2014</v>
      </c>
      <c r="G86" s="198" t="s">
        <v>292</v>
      </c>
      <c r="H86" s="147" t="s">
        <v>92</v>
      </c>
      <c r="I86" s="13" t="s">
        <v>79</v>
      </c>
      <c r="J86" s="13"/>
      <c r="L86" s="350"/>
    </row>
    <row r="87" spans="1:12" s="343" customFormat="1" ht="27.6" x14ac:dyDescent="0.3">
      <c r="A87" s="337">
        <v>83</v>
      </c>
      <c r="B87" s="319" t="s">
        <v>2017</v>
      </c>
      <c r="C87" s="198" t="s">
        <v>1748</v>
      </c>
      <c r="D87" s="197">
        <v>335000</v>
      </c>
      <c r="E87" s="340" t="s">
        <v>13</v>
      </c>
      <c r="F87" s="108" t="s">
        <v>2015</v>
      </c>
      <c r="G87" s="235" t="s">
        <v>1350</v>
      </c>
      <c r="H87" s="147" t="s">
        <v>85</v>
      </c>
      <c r="I87" s="13"/>
      <c r="J87" s="13"/>
      <c r="L87" s="350"/>
    </row>
    <row r="88" spans="1:12" s="343" customFormat="1" ht="41.4" x14ac:dyDescent="0.3">
      <c r="A88" s="337">
        <v>84</v>
      </c>
      <c r="B88" s="319" t="s">
        <v>2034</v>
      </c>
      <c r="C88" s="198" t="s">
        <v>1844</v>
      </c>
      <c r="D88" s="197">
        <v>188421</v>
      </c>
      <c r="E88" s="340" t="s">
        <v>13</v>
      </c>
      <c r="F88" s="108" t="s">
        <v>2038</v>
      </c>
      <c r="G88" s="198" t="s">
        <v>292</v>
      </c>
      <c r="H88" s="147" t="s">
        <v>92</v>
      </c>
      <c r="I88" s="13" t="s">
        <v>79</v>
      </c>
      <c r="J88" s="13"/>
      <c r="L88" s="350"/>
    </row>
    <row r="89" spans="1:12" s="343" customFormat="1" ht="41.4" x14ac:dyDescent="0.3">
      <c r="A89" s="337">
        <v>85</v>
      </c>
      <c r="B89" s="319" t="s">
        <v>2035</v>
      </c>
      <c r="C89" s="349" t="s">
        <v>1845</v>
      </c>
      <c r="D89" s="197">
        <v>310122.3</v>
      </c>
      <c r="E89" s="340" t="s">
        <v>13</v>
      </c>
      <c r="F89" s="108" t="s">
        <v>2037</v>
      </c>
      <c r="G89" s="198" t="s">
        <v>292</v>
      </c>
      <c r="H89" s="147" t="s">
        <v>92</v>
      </c>
      <c r="I89" s="13"/>
      <c r="J89" s="13"/>
      <c r="L89" s="350"/>
    </row>
    <row r="90" spans="1:12" ht="55.2" x14ac:dyDescent="0.3">
      <c r="A90" s="337">
        <v>86</v>
      </c>
      <c r="B90" s="319" t="s">
        <v>2036</v>
      </c>
      <c r="C90" s="198" t="s">
        <v>2138</v>
      </c>
      <c r="D90" s="197">
        <v>316316.5</v>
      </c>
      <c r="E90" s="340" t="s">
        <v>12</v>
      </c>
      <c r="F90" s="108" t="s">
        <v>2137</v>
      </c>
      <c r="G90" s="198" t="s">
        <v>117</v>
      </c>
      <c r="H90" s="147" t="s">
        <v>84</v>
      </c>
      <c r="I90" s="13"/>
      <c r="J90" s="13"/>
    </row>
    <row r="91" spans="1:12" s="343" customFormat="1" ht="55.2" x14ac:dyDescent="0.3">
      <c r="A91" s="337">
        <v>87</v>
      </c>
      <c r="B91" s="319" t="s">
        <v>2041</v>
      </c>
      <c r="C91" s="198" t="s">
        <v>1915</v>
      </c>
      <c r="D91" s="197">
        <v>265000</v>
      </c>
      <c r="E91" s="340" t="s">
        <v>13</v>
      </c>
      <c r="F91" s="108" t="s">
        <v>2039</v>
      </c>
      <c r="G91" s="198" t="s">
        <v>1992</v>
      </c>
      <c r="H91" s="147" t="s">
        <v>92</v>
      </c>
      <c r="I91" s="13"/>
      <c r="J91" s="13"/>
      <c r="L91" s="350"/>
    </row>
    <row r="92" spans="1:12" ht="27.6" x14ac:dyDescent="0.3">
      <c r="A92" s="337">
        <v>88</v>
      </c>
      <c r="B92" s="319" t="s">
        <v>2042</v>
      </c>
      <c r="C92" s="198" t="s">
        <v>1914</v>
      </c>
      <c r="D92" s="197">
        <v>380000</v>
      </c>
      <c r="E92" s="340" t="s">
        <v>13</v>
      </c>
      <c r="F92" s="108" t="s">
        <v>2040</v>
      </c>
      <c r="G92" s="198" t="s">
        <v>1735</v>
      </c>
      <c r="H92" s="147" t="s">
        <v>92</v>
      </c>
      <c r="I92" s="13"/>
      <c r="J92" s="13"/>
    </row>
    <row r="93" spans="1:12" s="13" customFormat="1" ht="41.4" x14ac:dyDescent="0.3">
      <c r="A93" s="338">
        <v>89</v>
      </c>
      <c r="B93" s="319" t="s">
        <v>2049</v>
      </c>
      <c r="C93" s="349" t="s">
        <v>2006</v>
      </c>
      <c r="D93" s="197">
        <v>181120</v>
      </c>
      <c r="E93" s="340" t="s">
        <v>13</v>
      </c>
      <c r="F93" s="108" t="s">
        <v>2048</v>
      </c>
      <c r="G93" s="198" t="s">
        <v>509</v>
      </c>
      <c r="H93" s="147" t="s">
        <v>92</v>
      </c>
      <c r="I93" s="13" t="s">
        <v>79</v>
      </c>
      <c r="L93" s="396"/>
    </row>
    <row r="94" spans="1:12" s="13" customFormat="1" ht="41.4" x14ac:dyDescent="0.3">
      <c r="A94" s="338">
        <v>90</v>
      </c>
      <c r="B94" s="319" t="s">
        <v>2058</v>
      </c>
      <c r="C94" s="198" t="s">
        <v>2009</v>
      </c>
      <c r="D94" s="197">
        <v>300000</v>
      </c>
      <c r="E94" s="340" t="s">
        <v>13</v>
      </c>
      <c r="F94" s="108" t="s">
        <v>2051</v>
      </c>
      <c r="G94" s="198" t="s">
        <v>2046</v>
      </c>
      <c r="H94" s="147" t="s">
        <v>92</v>
      </c>
      <c r="L94" s="396"/>
    </row>
    <row r="95" spans="1:12" s="13" customFormat="1" ht="41.4" x14ac:dyDescent="0.3">
      <c r="A95" s="338">
        <v>91</v>
      </c>
      <c r="B95" s="319" t="s">
        <v>2062</v>
      </c>
      <c r="C95" s="198" t="s">
        <v>2007</v>
      </c>
      <c r="D95" s="197">
        <v>138298</v>
      </c>
      <c r="E95" s="340" t="s">
        <v>13</v>
      </c>
      <c r="F95" s="108" t="s">
        <v>2050</v>
      </c>
      <c r="G95" s="198" t="s">
        <v>2045</v>
      </c>
      <c r="H95" s="147" t="s">
        <v>85</v>
      </c>
      <c r="L95" s="396"/>
    </row>
    <row r="96" spans="1:12" s="13" customFormat="1" ht="27.6" x14ac:dyDescent="0.3">
      <c r="A96" s="338">
        <v>92</v>
      </c>
      <c r="B96" s="319" t="s">
        <v>2064</v>
      </c>
      <c r="C96" s="105" t="s">
        <v>1624</v>
      </c>
      <c r="D96" s="256">
        <v>318108.46000000002</v>
      </c>
      <c r="E96" s="340" t="s">
        <v>13</v>
      </c>
      <c r="F96" s="108" t="s">
        <v>2063</v>
      </c>
      <c r="G96" s="198" t="s">
        <v>256</v>
      </c>
      <c r="H96" s="147" t="s">
        <v>85</v>
      </c>
      <c r="L96" s="396"/>
    </row>
    <row r="97" spans="1:12" s="13" customFormat="1" ht="41.4" x14ac:dyDescent="0.3">
      <c r="A97" s="338">
        <v>93</v>
      </c>
      <c r="B97" s="319" t="s">
        <v>2080</v>
      </c>
      <c r="C97" s="198" t="s">
        <v>2055</v>
      </c>
      <c r="D97" s="197">
        <v>310920</v>
      </c>
      <c r="E97" s="340" t="s">
        <v>12</v>
      </c>
      <c r="F97" s="108" t="s">
        <v>2079</v>
      </c>
      <c r="G97" s="198" t="s">
        <v>2076</v>
      </c>
      <c r="H97" s="147" t="s">
        <v>92</v>
      </c>
      <c r="I97" s="13" t="s">
        <v>79</v>
      </c>
      <c r="L97" s="396"/>
    </row>
    <row r="98" spans="1:12" s="13" customFormat="1" ht="41.4" x14ac:dyDescent="0.3">
      <c r="A98" s="338">
        <v>94</v>
      </c>
      <c r="B98" s="319" t="s">
        <v>2101</v>
      </c>
      <c r="C98" s="198" t="s">
        <v>2001</v>
      </c>
      <c r="D98" s="197">
        <v>298000</v>
      </c>
      <c r="E98" s="340" t="s">
        <v>12</v>
      </c>
      <c r="F98" s="108" t="s">
        <v>2100</v>
      </c>
      <c r="G98" s="198" t="s">
        <v>2065</v>
      </c>
      <c r="H98" s="147" t="s">
        <v>85</v>
      </c>
      <c r="J98" s="13">
        <v>7</v>
      </c>
      <c r="L98" s="396"/>
    </row>
    <row r="99" spans="1:12" s="13" customFormat="1" ht="27.6" x14ac:dyDescent="0.3">
      <c r="A99" s="338">
        <v>95</v>
      </c>
      <c r="B99" s="319" t="s">
        <v>2131</v>
      </c>
      <c r="C99" s="105" t="s">
        <v>2136</v>
      </c>
      <c r="D99" s="256">
        <v>159000</v>
      </c>
      <c r="E99" s="340" t="s">
        <v>12</v>
      </c>
      <c r="F99" s="108" t="s">
        <v>2135</v>
      </c>
      <c r="G99" s="198" t="s">
        <v>2106</v>
      </c>
      <c r="H99" s="147" t="s">
        <v>92</v>
      </c>
      <c r="I99" s="13" t="s">
        <v>79</v>
      </c>
      <c r="L99" s="396"/>
    </row>
    <row r="100" spans="1:12" s="13" customFormat="1" ht="41.4" x14ac:dyDescent="0.3">
      <c r="A100" s="338">
        <v>96</v>
      </c>
      <c r="B100" s="319" t="s">
        <v>2172</v>
      </c>
      <c r="C100" s="105" t="s">
        <v>1843</v>
      </c>
      <c r="D100" s="256">
        <v>110720</v>
      </c>
      <c r="E100" s="340" t="s">
        <v>13</v>
      </c>
      <c r="F100" s="108" t="s">
        <v>2173</v>
      </c>
      <c r="G100" s="198" t="s">
        <v>143</v>
      </c>
      <c r="H100" s="147" t="s">
        <v>92</v>
      </c>
      <c r="L100" s="396"/>
    </row>
    <row r="101" spans="1:12" s="13" customFormat="1" ht="41.4" x14ac:dyDescent="0.3">
      <c r="A101" s="338">
        <v>97</v>
      </c>
      <c r="B101" s="319" t="s">
        <v>2194</v>
      </c>
      <c r="C101" s="198" t="s">
        <v>109</v>
      </c>
      <c r="D101" s="197">
        <v>477950.04</v>
      </c>
      <c r="E101" s="340" t="s">
        <v>12</v>
      </c>
      <c r="F101" s="108" t="s">
        <v>2193</v>
      </c>
      <c r="G101" s="198" t="s">
        <v>198</v>
      </c>
      <c r="H101" s="147" t="s">
        <v>85</v>
      </c>
      <c r="J101" s="13">
        <v>4</v>
      </c>
      <c r="L101" s="396"/>
    </row>
    <row r="102" spans="1:12" s="13" customFormat="1" ht="27.6" x14ac:dyDescent="0.3">
      <c r="A102" s="338">
        <v>98</v>
      </c>
      <c r="B102" s="319" t="s">
        <v>2233</v>
      </c>
      <c r="C102" s="198" t="s">
        <v>1510</v>
      </c>
      <c r="D102" s="197">
        <v>170000</v>
      </c>
      <c r="E102" s="340" t="s">
        <v>12</v>
      </c>
      <c r="F102" s="108" t="s">
        <v>2232</v>
      </c>
      <c r="G102" s="198" t="s">
        <v>1506</v>
      </c>
      <c r="H102" s="147" t="s">
        <v>92</v>
      </c>
      <c r="L102" s="396"/>
    </row>
    <row r="103" spans="1:12" s="13" customFormat="1" ht="27.6" x14ac:dyDescent="0.3">
      <c r="A103" s="338">
        <v>99</v>
      </c>
      <c r="B103" s="319" t="s">
        <v>2234</v>
      </c>
      <c r="C103" s="139" t="s">
        <v>125</v>
      </c>
      <c r="D103" s="504">
        <v>489600</v>
      </c>
      <c r="E103" s="340" t="s">
        <v>12</v>
      </c>
      <c r="F103" s="115" t="s">
        <v>2236</v>
      </c>
      <c r="G103" s="195" t="s">
        <v>130</v>
      </c>
      <c r="H103" s="147" t="s">
        <v>84</v>
      </c>
      <c r="K103" s="13" t="s">
        <v>129</v>
      </c>
      <c r="L103" s="396"/>
    </row>
    <row r="104" spans="1:12" s="13" customFormat="1" ht="55.2" x14ac:dyDescent="0.3">
      <c r="A104" s="338">
        <v>100</v>
      </c>
      <c r="B104" s="319" t="s">
        <v>2238</v>
      </c>
      <c r="C104" s="105" t="s">
        <v>150</v>
      </c>
      <c r="D104" s="256">
        <v>478836.5</v>
      </c>
      <c r="E104" s="340" t="s">
        <v>12</v>
      </c>
      <c r="F104" s="108" t="s">
        <v>2235</v>
      </c>
      <c r="G104" s="198" t="s">
        <v>117</v>
      </c>
      <c r="H104" s="147" t="s">
        <v>84</v>
      </c>
      <c r="L104" s="396"/>
    </row>
    <row r="105" spans="1:12" s="13" customFormat="1" ht="27.6" x14ac:dyDescent="0.3">
      <c r="A105" s="338">
        <v>101</v>
      </c>
      <c r="B105" s="319" t="s">
        <v>2272</v>
      </c>
      <c r="C105" s="105" t="s">
        <v>2162</v>
      </c>
      <c r="D105" s="256">
        <v>472180</v>
      </c>
      <c r="E105" s="340" t="s">
        <v>12</v>
      </c>
      <c r="F105" s="108" t="s">
        <v>2273</v>
      </c>
      <c r="G105" s="105" t="s">
        <v>498</v>
      </c>
      <c r="H105" s="147" t="s">
        <v>92</v>
      </c>
      <c r="L105" s="396"/>
    </row>
    <row r="106" spans="1:12" s="148" customFormat="1" ht="27.6" x14ac:dyDescent="0.3">
      <c r="A106" s="337">
        <v>102</v>
      </c>
      <c r="B106" s="319" t="s">
        <v>2277</v>
      </c>
      <c r="C106" s="121" t="s">
        <v>2212</v>
      </c>
      <c r="D106" s="197">
        <v>304560</v>
      </c>
      <c r="E106" s="340" t="s">
        <v>12</v>
      </c>
      <c r="F106" s="108" t="s">
        <v>2349</v>
      </c>
      <c r="G106" s="235" t="s">
        <v>2219</v>
      </c>
      <c r="H106" s="147" t="s">
        <v>85</v>
      </c>
      <c r="I106" s="13"/>
      <c r="J106" s="13">
        <v>9</v>
      </c>
      <c r="L106" s="350"/>
    </row>
    <row r="107" spans="1:12" s="13" customFormat="1" ht="27.6" x14ac:dyDescent="0.3">
      <c r="A107" s="338">
        <v>103</v>
      </c>
      <c r="B107" s="319" t="s">
        <v>2282</v>
      </c>
      <c r="C107" s="348" t="s">
        <v>2239</v>
      </c>
      <c r="D107" s="312">
        <v>427700</v>
      </c>
      <c r="E107" s="340" t="s">
        <v>12</v>
      </c>
      <c r="F107" s="108" t="s">
        <v>2283</v>
      </c>
      <c r="G107" s="198" t="s">
        <v>2276</v>
      </c>
      <c r="H107" s="147" t="s">
        <v>92</v>
      </c>
      <c r="L107" s="396"/>
    </row>
    <row r="108" spans="1:12" s="13" customFormat="1" ht="41.4" x14ac:dyDescent="0.3">
      <c r="A108" s="338">
        <v>104</v>
      </c>
      <c r="B108" s="319" t="s">
        <v>2284</v>
      </c>
      <c r="C108" s="105" t="s">
        <v>2144</v>
      </c>
      <c r="D108" s="256">
        <v>476000</v>
      </c>
      <c r="E108" s="340" t="s">
        <v>12</v>
      </c>
      <c r="F108" s="108" t="s">
        <v>2285</v>
      </c>
      <c r="G108" s="198" t="s">
        <v>140</v>
      </c>
      <c r="H108" s="147" t="s">
        <v>92</v>
      </c>
      <c r="L108" s="396"/>
    </row>
    <row r="109" spans="1:12" s="13" customFormat="1" ht="41.4" x14ac:dyDescent="0.3">
      <c r="A109" s="338">
        <v>105</v>
      </c>
      <c r="B109" s="319" t="s">
        <v>2290</v>
      </c>
      <c r="C109" s="139" t="s">
        <v>2175</v>
      </c>
      <c r="D109" s="504">
        <v>499000</v>
      </c>
      <c r="E109" s="340" t="s">
        <v>12</v>
      </c>
      <c r="F109" s="115" t="s">
        <v>2291</v>
      </c>
      <c r="G109" s="195" t="s">
        <v>2287</v>
      </c>
      <c r="H109" s="147" t="s">
        <v>85</v>
      </c>
      <c r="J109" s="13">
        <v>2</v>
      </c>
      <c r="L109" s="396"/>
    </row>
    <row r="110" spans="1:12" s="13" customFormat="1" ht="27.6" x14ac:dyDescent="0.3">
      <c r="A110" s="338">
        <v>106</v>
      </c>
      <c r="B110" s="319" t="s">
        <v>2292</v>
      </c>
      <c r="C110" s="105" t="s">
        <v>2230</v>
      </c>
      <c r="D110" s="256">
        <v>1350000</v>
      </c>
      <c r="E110" s="340" t="s">
        <v>12</v>
      </c>
      <c r="F110" s="108" t="s">
        <v>2288</v>
      </c>
      <c r="G110" s="105" t="s">
        <v>2289</v>
      </c>
      <c r="H110" s="147" t="s">
        <v>92</v>
      </c>
      <c r="J110" s="13">
        <v>9</v>
      </c>
      <c r="L110" s="396"/>
    </row>
    <row r="111" spans="1:12" s="343" customFormat="1" ht="27.6" x14ac:dyDescent="0.3">
      <c r="A111" s="337">
        <v>107</v>
      </c>
      <c r="B111" s="319" t="s">
        <v>2294</v>
      </c>
      <c r="C111" s="121" t="s">
        <v>2180</v>
      </c>
      <c r="D111" s="197">
        <v>133970.65</v>
      </c>
      <c r="E111" s="340" t="s">
        <v>12</v>
      </c>
      <c r="F111" s="108" t="s">
        <v>2295</v>
      </c>
      <c r="G111" s="235" t="s">
        <v>124</v>
      </c>
      <c r="H111" s="147" t="s">
        <v>92</v>
      </c>
      <c r="I111" s="13"/>
      <c r="J111" s="13"/>
      <c r="L111" s="350"/>
    </row>
    <row r="112" spans="1:12" s="13" customFormat="1" ht="27.6" x14ac:dyDescent="0.3">
      <c r="A112" s="338">
        <v>108</v>
      </c>
      <c r="B112" s="319" t="s">
        <v>2300</v>
      </c>
      <c r="C112" s="348" t="s">
        <v>2301</v>
      </c>
      <c r="D112" s="312">
        <v>133000</v>
      </c>
      <c r="E112" s="340" t="s">
        <v>12</v>
      </c>
      <c r="F112" s="108" t="s">
        <v>2299</v>
      </c>
      <c r="G112" s="198" t="s">
        <v>601</v>
      </c>
      <c r="H112" s="147" t="s">
        <v>92</v>
      </c>
      <c r="L112" s="396"/>
    </row>
    <row r="113" spans="1:12" s="13" customFormat="1" ht="27.6" x14ac:dyDescent="0.3">
      <c r="A113" s="338">
        <v>109</v>
      </c>
      <c r="B113" s="319" t="s">
        <v>2303</v>
      </c>
      <c r="C113" s="198" t="s">
        <v>2249</v>
      </c>
      <c r="D113" s="197">
        <v>153259</v>
      </c>
      <c r="E113" s="340" t="s">
        <v>12</v>
      </c>
      <c r="F113" s="108" t="s">
        <v>2302</v>
      </c>
      <c r="G113" s="198" t="s">
        <v>498</v>
      </c>
      <c r="H113" s="147" t="s">
        <v>92</v>
      </c>
      <c r="L113" s="396"/>
    </row>
    <row r="114" spans="1:12" s="13" customFormat="1" ht="27.6" x14ac:dyDescent="0.3">
      <c r="A114" s="338">
        <v>110</v>
      </c>
      <c r="B114" s="319" t="s">
        <v>2307</v>
      </c>
      <c r="C114" s="105" t="s">
        <v>2308</v>
      </c>
      <c r="D114" s="256">
        <v>223200</v>
      </c>
      <c r="E114" s="340" t="s">
        <v>12</v>
      </c>
      <c r="F114" s="108" t="s">
        <v>2306</v>
      </c>
      <c r="G114" s="105" t="s">
        <v>2296</v>
      </c>
      <c r="H114" s="147" t="s">
        <v>85</v>
      </c>
      <c r="L114" s="396"/>
    </row>
    <row r="115" spans="1:12" s="13" customFormat="1" ht="27.6" x14ac:dyDescent="0.3">
      <c r="A115" s="338">
        <v>111</v>
      </c>
      <c r="B115" s="319" t="s">
        <v>2333</v>
      </c>
      <c r="C115" s="121" t="s">
        <v>2216</v>
      </c>
      <c r="D115" s="197">
        <v>646800</v>
      </c>
      <c r="E115" s="340" t="s">
        <v>13</v>
      </c>
      <c r="F115" s="475" t="s">
        <v>2331</v>
      </c>
      <c r="G115" s="198" t="s">
        <v>2312</v>
      </c>
      <c r="H115" s="147" t="s">
        <v>92</v>
      </c>
      <c r="L115" s="396"/>
    </row>
    <row r="116" spans="1:12" s="13" customFormat="1" ht="27.6" x14ac:dyDescent="0.3">
      <c r="A116" s="338">
        <v>112</v>
      </c>
      <c r="B116" s="319" t="s">
        <v>2334</v>
      </c>
      <c r="C116" s="198" t="s">
        <v>2217</v>
      </c>
      <c r="D116" s="197">
        <v>377440</v>
      </c>
      <c r="E116" s="340" t="s">
        <v>13</v>
      </c>
      <c r="F116" s="108" t="s">
        <v>2332</v>
      </c>
      <c r="G116" s="105" t="s">
        <v>396</v>
      </c>
      <c r="H116" s="147" t="s">
        <v>84</v>
      </c>
      <c r="L116" s="396"/>
    </row>
    <row r="117" spans="1:12" s="13" customFormat="1" ht="27.6" x14ac:dyDescent="0.3">
      <c r="A117" s="338">
        <v>113</v>
      </c>
      <c r="B117" s="319" t="s">
        <v>2339</v>
      </c>
      <c r="C117" s="121" t="s">
        <v>2242</v>
      </c>
      <c r="D117" s="197">
        <v>154265.01999999999</v>
      </c>
      <c r="E117" s="340" t="s">
        <v>13</v>
      </c>
      <c r="F117" s="475" t="s">
        <v>2338</v>
      </c>
      <c r="G117" s="198" t="s">
        <v>380</v>
      </c>
      <c r="H117" s="147" t="s">
        <v>84</v>
      </c>
      <c r="I117" s="13" t="s">
        <v>79</v>
      </c>
      <c r="L117" s="396"/>
    </row>
    <row r="118" spans="1:12" s="13" customFormat="1" ht="27.6" x14ac:dyDescent="0.3">
      <c r="A118" s="338">
        <v>114</v>
      </c>
      <c r="B118" s="319" t="s">
        <v>2341</v>
      </c>
      <c r="C118" s="198" t="s">
        <v>2343</v>
      </c>
      <c r="D118" s="197">
        <v>285185.5</v>
      </c>
      <c r="E118" s="340" t="s">
        <v>13</v>
      </c>
      <c r="F118" s="108" t="s">
        <v>2342</v>
      </c>
      <c r="G118" s="105" t="s">
        <v>395</v>
      </c>
      <c r="H118" s="147" t="s">
        <v>84</v>
      </c>
      <c r="L118" s="396"/>
    </row>
    <row r="119" spans="1:12" s="13" customFormat="1" ht="27.6" x14ac:dyDescent="0.3">
      <c r="A119" s="338">
        <v>115</v>
      </c>
      <c r="B119" s="319" t="s">
        <v>2352</v>
      </c>
      <c r="C119" s="121" t="s">
        <v>2324</v>
      </c>
      <c r="D119" s="197">
        <v>3240000</v>
      </c>
      <c r="E119" s="340" t="s">
        <v>13</v>
      </c>
      <c r="F119" s="475" t="s">
        <v>2350</v>
      </c>
      <c r="G119" s="198" t="s">
        <v>346</v>
      </c>
      <c r="H119" s="147" t="s">
        <v>84</v>
      </c>
      <c r="I119" s="13" t="s">
        <v>79</v>
      </c>
      <c r="L119" s="396"/>
    </row>
    <row r="120" spans="1:12" s="13" customFormat="1" ht="41.4" x14ac:dyDescent="0.3">
      <c r="A120" s="338">
        <v>116</v>
      </c>
      <c r="B120" s="319" t="s">
        <v>2389</v>
      </c>
      <c r="C120" s="198" t="s">
        <v>134</v>
      </c>
      <c r="D120" s="197">
        <v>496400</v>
      </c>
      <c r="E120" s="340" t="s">
        <v>13</v>
      </c>
      <c r="F120" s="108" t="s">
        <v>2388</v>
      </c>
      <c r="G120" s="105" t="s">
        <v>137</v>
      </c>
      <c r="H120" s="147" t="s">
        <v>85</v>
      </c>
      <c r="L120" s="396"/>
    </row>
    <row r="121" spans="1:12" s="13" customFormat="1" ht="55.2" x14ac:dyDescent="0.3">
      <c r="A121" s="338">
        <v>117</v>
      </c>
      <c r="B121" s="319" t="s">
        <v>2425</v>
      </c>
      <c r="C121" s="121" t="s">
        <v>2335</v>
      </c>
      <c r="D121" s="197">
        <v>150000</v>
      </c>
      <c r="E121" s="340" t="s">
        <v>13</v>
      </c>
      <c r="F121" s="475" t="s">
        <v>2424</v>
      </c>
      <c r="G121" s="198" t="s">
        <v>2423</v>
      </c>
      <c r="H121" s="147" t="s">
        <v>92</v>
      </c>
      <c r="L121" s="396"/>
    </row>
    <row r="122" spans="1:12" s="13" customFormat="1" ht="27.6" x14ac:dyDescent="0.3">
      <c r="A122" s="338">
        <v>118</v>
      </c>
      <c r="B122" s="319" t="s">
        <v>2428</v>
      </c>
      <c r="C122" s="198" t="s">
        <v>2340</v>
      </c>
      <c r="D122" s="197">
        <v>205977.60000000001</v>
      </c>
      <c r="E122" s="340" t="s">
        <v>12</v>
      </c>
      <c r="F122" s="108" t="s">
        <v>2426</v>
      </c>
      <c r="G122" s="105" t="s">
        <v>2215</v>
      </c>
      <c r="H122" s="147" t="s">
        <v>92</v>
      </c>
      <c r="I122" s="13" t="s">
        <v>79</v>
      </c>
      <c r="L122" s="396"/>
    </row>
    <row r="123" spans="1:12" s="13" customFormat="1" ht="27.6" x14ac:dyDescent="0.3">
      <c r="A123" s="338">
        <v>119</v>
      </c>
      <c r="B123" s="319" t="s">
        <v>2429</v>
      </c>
      <c r="C123" s="121" t="s">
        <v>2354</v>
      </c>
      <c r="D123" s="197">
        <v>979100</v>
      </c>
      <c r="E123" s="340" t="s">
        <v>13</v>
      </c>
      <c r="F123" s="475" t="s">
        <v>2427</v>
      </c>
      <c r="G123" s="198" t="s">
        <v>2312</v>
      </c>
      <c r="H123" s="147" t="s">
        <v>92</v>
      </c>
      <c r="I123" s="13" t="s">
        <v>79</v>
      </c>
      <c r="L123" s="396"/>
    </row>
    <row r="124" spans="1:12" s="13" customFormat="1" ht="27.6" x14ac:dyDescent="0.3">
      <c r="A124" s="338">
        <v>120</v>
      </c>
      <c r="B124" s="319" t="s">
        <v>2435</v>
      </c>
      <c r="C124" s="121" t="s">
        <v>2318</v>
      </c>
      <c r="D124" s="197">
        <v>162500</v>
      </c>
      <c r="E124" s="340" t="s">
        <v>12</v>
      </c>
      <c r="F124" s="475" t="s">
        <v>2437</v>
      </c>
      <c r="G124" s="198" t="s">
        <v>498</v>
      </c>
      <c r="H124" s="147" t="s">
        <v>92</v>
      </c>
      <c r="I124" s="13" t="s">
        <v>79</v>
      </c>
      <c r="L124" s="396"/>
    </row>
    <row r="125" spans="1:12" s="13" customFormat="1" ht="27.6" x14ac:dyDescent="0.3">
      <c r="A125" s="338">
        <v>121</v>
      </c>
      <c r="B125" s="319" t="s">
        <v>2436</v>
      </c>
      <c r="C125" s="198" t="s">
        <v>2398</v>
      </c>
      <c r="D125" s="197">
        <v>125030.19</v>
      </c>
      <c r="E125" s="340" t="s">
        <v>12</v>
      </c>
      <c r="F125" s="108" t="s">
        <v>2434</v>
      </c>
      <c r="G125" s="105" t="s">
        <v>114</v>
      </c>
      <c r="H125" s="147" t="s">
        <v>92</v>
      </c>
      <c r="I125" s="13" t="s">
        <v>79</v>
      </c>
      <c r="L125" s="396"/>
    </row>
    <row r="126" spans="1:12" s="13" customFormat="1" ht="55.2" x14ac:dyDescent="0.3">
      <c r="A126" s="338">
        <v>122</v>
      </c>
      <c r="B126" s="319" t="s">
        <v>2484</v>
      </c>
      <c r="C126" s="198" t="s">
        <v>2383</v>
      </c>
      <c r="D126" s="197">
        <v>283870</v>
      </c>
      <c r="E126" s="340" t="s">
        <v>12</v>
      </c>
      <c r="F126" s="108" t="s">
        <v>2485</v>
      </c>
      <c r="G126" s="105" t="s">
        <v>2444</v>
      </c>
      <c r="H126" s="147" t="s">
        <v>92</v>
      </c>
      <c r="I126" s="13" t="s">
        <v>79</v>
      </c>
      <c r="L126" s="396"/>
    </row>
    <row r="127" spans="1:12" s="13" customFormat="1" ht="27.6" x14ac:dyDescent="0.3">
      <c r="A127" s="338">
        <v>123</v>
      </c>
      <c r="B127" s="319" t="s">
        <v>2487</v>
      </c>
      <c r="C127" s="121" t="s">
        <v>2404</v>
      </c>
      <c r="D127" s="197">
        <v>237993</v>
      </c>
      <c r="E127" s="340" t="s">
        <v>12</v>
      </c>
      <c r="F127" s="475" t="s">
        <v>2486</v>
      </c>
      <c r="G127" s="198" t="s">
        <v>498</v>
      </c>
      <c r="H127" s="147" t="s">
        <v>92</v>
      </c>
      <c r="I127" s="13" t="s">
        <v>79</v>
      </c>
      <c r="L127" s="396"/>
    </row>
    <row r="128" spans="1:12" s="13" customFormat="1" ht="41.4" x14ac:dyDescent="0.3">
      <c r="A128" s="338">
        <v>124</v>
      </c>
      <c r="B128" s="319" t="s">
        <v>2488</v>
      </c>
      <c r="C128" s="198" t="s">
        <v>2400</v>
      </c>
      <c r="D128" s="197">
        <v>271750</v>
      </c>
      <c r="E128" s="340" t="s">
        <v>12</v>
      </c>
      <c r="F128" s="108" t="s">
        <v>2489</v>
      </c>
      <c r="G128" s="105" t="s">
        <v>2445</v>
      </c>
      <c r="H128" s="147" t="s">
        <v>84</v>
      </c>
      <c r="L128" s="396"/>
    </row>
    <row r="129" spans="1:12" s="13" customFormat="1" ht="27.6" x14ac:dyDescent="0.3">
      <c r="A129" s="338">
        <v>125</v>
      </c>
      <c r="B129" s="319" t="s">
        <v>2494</v>
      </c>
      <c r="C129" s="198" t="s">
        <v>2403</v>
      </c>
      <c r="D129" s="197">
        <v>307580</v>
      </c>
      <c r="E129" s="340" t="s">
        <v>12</v>
      </c>
      <c r="F129" s="108" t="s">
        <v>2493</v>
      </c>
      <c r="G129" s="105" t="s">
        <v>498</v>
      </c>
      <c r="H129" s="147" t="s">
        <v>92</v>
      </c>
      <c r="L129" s="396"/>
    </row>
    <row r="130" spans="1:12" s="13" customFormat="1" ht="27.6" x14ac:dyDescent="0.3">
      <c r="A130" s="338">
        <v>126</v>
      </c>
      <c r="B130" s="319" t="s">
        <v>2499</v>
      </c>
      <c r="C130" s="198" t="s">
        <v>2329</v>
      </c>
      <c r="D130" s="197">
        <v>149200</v>
      </c>
      <c r="E130" s="340" t="s">
        <v>13</v>
      </c>
      <c r="F130" s="108" t="s">
        <v>2495</v>
      </c>
      <c r="G130" s="105" t="s">
        <v>2430</v>
      </c>
      <c r="H130" s="147" t="s">
        <v>92</v>
      </c>
      <c r="L130" s="396"/>
    </row>
    <row r="131" spans="1:12" s="13" customFormat="1" ht="41.4" x14ac:dyDescent="0.3">
      <c r="A131" s="338">
        <v>127</v>
      </c>
      <c r="B131" s="319" t="s">
        <v>2500</v>
      </c>
      <c r="C131" s="121" t="s">
        <v>2245</v>
      </c>
      <c r="D131" s="197">
        <v>250000</v>
      </c>
      <c r="E131" s="340" t="s">
        <v>13</v>
      </c>
      <c r="F131" s="475" t="s">
        <v>2501</v>
      </c>
      <c r="G131" s="198" t="s">
        <v>137</v>
      </c>
      <c r="H131" s="147" t="s">
        <v>85</v>
      </c>
      <c r="L131" s="396"/>
    </row>
    <row r="132" spans="1:12" s="13" customFormat="1" ht="55.2" x14ac:dyDescent="0.3">
      <c r="A132" s="338">
        <v>128</v>
      </c>
      <c r="B132" s="319" t="s">
        <v>2503</v>
      </c>
      <c r="C132" s="121" t="s">
        <v>945</v>
      </c>
      <c r="D132" s="197">
        <v>450000</v>
      </c>
      <c r="E132" s="340" t="s">
        <v>12</v>
      </c>
      <c r="F132" s="475" t="s">
        <v>2502</v>
      </c>
      <c r="G132" s="198" t="s">
        <v>2432</v>
      </c>
      <c r="H132" s="147" t="s">
        <v>92</v>
      </c>
      <c r="J132" s="13">
        <v>9</v>
      </c>
      <c r="L132" s="396"/>
    </row>
    <row r="133" spans="1:12" s="13" customFormat="1" ht="27.6" x14ac:dyDescent="0.3">
      <c r="A133" s="338">
        <v>129</v>
      </c>
      <c r="B133" s="319" t="s">
        <v>2506</v>
      </c>
      <c r="C133" s="198" t="s">
        <v>2320</v>
      </c>
      <c r="D133" s="197">
        <v>150000</v>
      </c>
      <c r="E133" s="340" t="s">
        <v>12</v>
      </c>
      <c r="F133" s="108" t="s">
        <v>2505</v>
      </c>
      <c r="G133" s="105" t="s">
        <v>2033</v>
      </c>
      <c r="H133" s="147" t="s">
        <v>92</v>
      </c>
      <c r="L133" s="396"/>
    </row>
    <row r="134" spans="1:12" s="13" customFormat="1" ht="27.6" x14ac:dyDescent="0.3">
      <c r="A134" s="338">
        <v>130</v>
      </c>
      <c r="B134" s="319" t="s">
        <v>2511</v>
      </c>
      <c r="C134" s="121" t="s">
        <v>2401</v>
      </c>
      <c r="D134" s="197">
        <v>498816</v>
      </c>
      <c r="E134" s="340" t="s">
        <v>12</v>
      </c>
      <c r="F134" s="475" t="s">
        <v>2509</v>
      </c>
      <c r="G134" s="198" t="s">
        <v>1654</v>
      </c>
      <c r="H134" s="147" t="s">
        <v>85</v>
      </c>
      <c r="L134" s="396"/>
    </row>
    <row r="135" spans="1:12" s="13" customFormat="1" ht="27.6" x14ac:dyDescent="0.3">
      <c r="A135" s="338">
        <v>131</v>
      </c>
      <c r="B135" s="319" t="s">
        <v>2519</v>
      </c>
      <c r="C135" s="198" t="s">
        <v>2402</v>
      </c>
      <c r="D135" s="197">
        <v>198900</v>
      </c>
      <c r="E135" s="340" t="s">
        <v>12</v>
      </c>
      <c r="F135" s="108" t="s">
        <v>2510</v>
      </c>
      <c r="G135" s="105" t="s">
        <v>1033</v>
      </c>
      <c r="H135" s="147" t="s">
        <v>84</v>
      </c>
      <c r="I135" s="13" t="s">
        <v>79</v>
      </c>
      <c r="L135" s="396"/>
    </row>
    <row r="136" spans="1:12" s="13" customFormat="1" ht="27.6" x14ac:dyDescent="0.3">
      <c r="A136" s="338">
        <v>132</v>
      </c>
      <c r="B136" s="319" t="s">
        <v>2522</v>
      </c>
      <c r="C136" s="121" t="s">
        <v>2480</v>
      </c>
      <c r="D136" s="197">
        <v>149668.97</v>
      </c>
      <c r="E136" s="340" t="s">
        <v>13</v>
      </c>
      <c r="F136" s="475" t="s">
        <v>2512</v>
      </c>
      <c r="G136" s="198" t="s">
        <v>2516</v>
      </c>
      <c r="H136" s="147" t="s">
        <v>85</v>
      </c>
      <c r="L136" s="396"/>
    </row>
    <row r="137" spans="1:12" s="13" customFormat="1" ht="27.6" x14ac:dyDescent="0.3">
      <c r="A137" s="338">
        <v>133</v>
      </c>
      <c r="B137" s="319" t="s">
        <v>2523</v>
      </c>
      <c r="C137" s="121" t="s">
        <v>2525</v>
      </c>
      <c r="D137" s="197">
        <v>212759.2</v>
      </c>
      <c r="E137" s="340" t="s">
        <v>13</v>
      </c>
      <c r="F137" s="475" t="s">
        <v>2524</v>
      </c>
      <c r="G137" s="198" t="s">
        <v>2521</v>
      </c>
      <c r="H137" s="147" t="s">
        <v>92</v>
      </c>
      <c r="L137" s="396"/>
    </row>
    <row r="138" spans="1:12" s="13" customFormat="1" ht="41.4" x14ac:dyDescent="0.3">
      <c r="A138" s="338">
        <v>134</v>
      </c>
      <c r="B138" s="319" t="s">
        <v>2528</v>
      </c>
      <c r="C138" s="121" t="s">
        <v>2253</v>
      </c>
      <c r="D138" s="197">
        <v>119735.17</v>
      </c>
      <c r="E138" s="340" t="s">
        <v>13</v>
      </c>
      <c r="F138" s="475" t="s">
        <v>2514</v>
      </c>
      <c r="G138" s="198" t="s">
        <v>261</v>
      </c>
      <c r="H138" s="147" t="s">
        <v>85</v>
      </c>
      <c r="L138" s="396"/>
    </row>
    <row r="139" spans="1:12" s="13" customFormat="1" ht="41.4" x14ac:dyDescent="0.3">
      <c r="A139" s="338">
        <v>135</v>
      </c>
      <c r="B139" s="319" t="s">
        <v>2529</v>
      </c>
      <c r="C139" s="198" t="s">
        <v>2252</v>
      </c>
      <c r="D139" s="197">
        <v>119735.17</v>
      </c>
      <c r="E139" s="340" t="s">
        <v>13</v>
      </c>
      <c r="F139" s="108" t="s">
        <v>2515</v>
      </c>
      <c r="G139" s="105" t="s">
        <v>258</v>
      </c>
      <c r="H139" s="147" t="s">
        <v>85</v>
      </c>
      <c r="L139" s="396"/>
    </row>
    <row r="140" spans="1:12" s="13" customFormat="1" ht="27.6" x14ac:dyDescent="0.3">
      <c r="A140" s="338">
        <v>136</v>
      </c>
      <c r="B140" s="319" t="s">
        <v>2530</v>
      </c>
      <c r="C140" s="121" t="s">
        <v>2251</v>
      </c>
      <c r="D140" s="197">
        <v>134702.07</v>
      </c>
      <c r="E140" s="340" t="s">
        <v>13</v>
      </c>
      <c r="F140" s="108" t="s">
        <v>2513</v>
      </c>
      <c r="G140" s="198" t="s">
        <v>2518</v>
      </c>
      <c r="H140" s="147" t="s">
        <v>85</v>
      </c>
      <c r="L140" s="396"/>
    </row>
    <row r="141" spans="1:12" s="13" customFormat="1" ht="27.6" x14ac:dyDescent="0.3">
      <c r="A141" s="338">
        <v>137</v>
      </c>
      <c r="B141" s="319" t="s">
        <v>2571</v>
      </c>
      <c r="C141" s="121" t="s">
        <v>2542</v>
      </c>
      <c r="D141" s="197">
        <v>100800</v>
      </c>
      <c r="E141" s="340" t="s">
        <v>12</v>
      </c>
      <c r="F141" s="475" t="s">
        <v>2570</v>
      </c>
      <c r="G141" s="198" t="s">
        <v>115</v>
      </c>
      <c r="H141" s="147" t="s">
        <v>92</v>
      </c>
      <c r="I141" s="13" t="s">
        <v>79</v>
      </c>
      <c r="L141" s="396"/>
    </row>
    <row r="142" spans="1:12" s="13" customFormat="1" ht="27.6" x14ac:dyDescent="0.3">
      <c r="A142" s="338">
        <v>138</v>
      </c>
      <c r="B142" s="319" t="s">
        <v>2577</v>
      </c>
      <c r="C142" s="121" t="s">
        <v>2325</v>
      </c>
      <c r="D142" s="197">
        <v>481272</v>
      </c>
      <c r="E142" s="340" t="s">
        <v>13</v>
      </c>
      <c r="F142" s="108" t="s">
        <v>2572</v>
      </c>
      <c r="G142" s="198" t="s">
        <v>292</v>
      </c>
      <c r="H142" s="147" t="s">
        <v>92</v>
      </c>
      <c r="L142" s="396"/>
    </row>
    <row r="143" spans="1:12" s="13" customFormat="1" ht="27.6" x14ac:dyDescent="0.3">
      <c r="A143" s="338">
        <v>139</v>
      </c>
      <c r="B143" s="319" t="s">
        <v>2580</v>
      </c>
      <c r="C143" s="121" t="s">
        <v>2545</v>
      </c>
      <c r="D143" s="197">
        <v>204350</v>
      </c>
      <c r="E143" s="340" t="s">
        <v>13</v>
      </c>
      <c r="F143" s="475" t="s">
        <v>2579</v>
      </c>
      <c r="G143" s="198" t="s">
        <v>358</v>
      </c>
      <c r="H143" s="147" t="s">
        <v>92</v>
      </c>
      <c r="L143" s="396"/>
    </row>
    <row r="144" spans="1:12" s="13" customFormat="1" ht="27.6" x14ac:dyDescent="0.3">
      <c r="A144" s="338">
        <v>140</v>
      </c>
      <c r="B144" s="319" t="s">
        <v>2594</v>
      </c>
      <c r="C144" s="105" t="s">
        <v>621</v>
      </c>
      <c r="D144" s="256">
        <v>251814.26</v>
      </c>
      <c r="E144" s="340" t="s">
        <v>12</v>
      </c>
      <c r="F144" s="108" t="s">
        <v>2604</v>
      </c>
      <c r="G144" s="198" t="s">
        <v>359</v>
      </c>
      <c r="H144" s="147" t="s">
        <v>110</v>
      </c>
      <c r="L144" s="396"/>
    </row>
    <row r="145" spans="1:12" s="13" customFormat="1" ht="27.6" x14ac:dyDescent="0.3">
      <c r="A145" s="338">
        <v>141</v>
      </c>
      <c r="B145" s="319" t="s">
        <v>2608</v>
      </c>
      <c r="C145" s="105" t="s">
        <v>2548</v>
      </c>
      <c r="D145" s="256">
        <v>369125</v>
      </c>
      <c r="E145" s="340" t="s">
        <v>12</v>
      </c>
      <c r="F145" s="108" t="s">
        <v>2607</v>
      </c>
      <c r="G145" s="198" t="s">
        <v>498</v>
      </c>
      <c r="H145" s="147" t="s">
        <v>92</v>
      </c>
      <c r="I145" s="13" t="s">
        <v>79</v>
      </c>
      <c r="L145" s="396"/>
    </row>
    <row r="146" spans="1:12" s="13" customFormat="1" ht="27.6" x14ac:dyDescent="0.3">
      <c r="A146" s="338">
        <v>142</v>
      </c>
      <c r="B146" s="319" t="s">
        <v>2619</v>
      </c>
      <c r="C146" s="121" t="s">
        <v>2610</v>
      </c>
      <c r="D146" s="197">
        <v>134253.78</v>
      </c>
      <c r="E146" s="340" t="s">
        <v>12</v>
      </c>
      <c r="F146" s="108" t="s">
        <v>2609</v>
      </c>
      <c r="G146" s="198" t="s">
        <v>2465</v>
      </c>
      <c r="H146" s="147" t="s">
        <v>85</v>
      </c>
      <c r="L146" s="396"/>
    </row>
    <row r="147" spans="1:12" s="13" customFormat="1" ht="27.6" x14ac:dyDescent="0.3">
      <c r="A147" s="338">
        <v>143</v>
      </c>
      <c r="B147" s="319" t="s">
        <v>2622</v>
      </c>
      <c r="C147" s="121" t="s">
        <v>2549</v>
      </c>
      <c r="D147" s="197">
        <v>281188</v>
      </c>
      <c r="E147" s="340" t="s">
        <v>12</v>
      </c>
      <c r="F147" s="475" t="s">
        <v>2621</v>
      </c>
      <c r="G147" s="198" t="s">
        <v>498</v>
      </c>
      <c r="H147" s="147" t="s">
        <v>92</v>
      </c>
      <c r="L147" s="396"/>
    </row>
    <row r="148" spans="1:12" s="13" customFormat="1" ht="27.6" x14ac:dyDescent="0.3">
      <c r="A148" s="338">
        <v>144</v>
      </c>
      <c r="B148" s="319" t="s">
        <v>2627</v>
      </c>
      <c r="C148" s="105" t="s">
        <v>2592</v>
      </c>
      <c r="D148" s="256">
        <v>115500</v>
      </c>
      <c r="E148" s="340" t="s">
        <v>13</v>
      </c>
      <c r="F148" s="108" t="s">
        <v>2630</v>
      </c>
      <c r="G148" s="198" t="s">
        <v>2629</v>
      </c>
      <c r="H148" s="147" t="s">
        <v>92</v>
      </c>
      <c r="L148" s="396"/>
    </row>
    <row r="149" spans="1:12" s="13" customFormat="1" ht="41.4" x14ac:dyDescent="0.3">
      <c r="A149" s="338">
        <v>145</v>
      </c>
      <c r="B149" s="319" t="s">
        <v>2635</v>
      </c>
      <c r="C149" s="121" t="s">
        <v>2632</v>
      </c>
      <c r="D149" s="197">
        <v>2435288</v>
      </c>
      <c r="E149" s="340" t="s">
        <v>12</v>
      </c>
      <c r="F149" s="108" t="s">
        <v>2634</v>
      </c>
      <c r="G149" s="198" t="s">
        <v>2633</v>
      </c>
      <c r="H149" s="147" t="s">
        <v>84</v>
      </c>
      <c r="I149" s="13" t="s">
        <v>79</v>
      </c>
      <c r="L149" s="396"/>
    </row>
    <row r="150" spans="1:12" s="13" customFormat="1" ht="27.6" x14ac:dyDescent="0.3">
      <c r="A150" s="338">
        <v>146</v>
      </c>
      <c r="B150" s="319" t="s">
        <v>2637</v>
      </c>
      <c r="C150" s="198" t="s">
        <v>2589</v>
      </c>
      <c r="D150" s="256">
        <v>142500</v>
      </c>
      <c r="E150" s="340" t="s">
        <v>12</v>
      </c>
      <c r="F150" s="108" t="s">
        <v>2636</v>
      </c>
      <c r="G150" s="198" t="s">
        <v>2625</v>
      </c>
      <c r="H150" s="147" t="s">
        <v>92</v>
      </c>
      <c r="L150" s="396"/>
    </row>
    <row r="151" spans="1:12" s="13" customFormat="1" ht="27.6" x14ac:dyDescent="0.3">
      <c r="A151" s="338">
        <v>147</v>
      </c>
      <c r="B151" s="319" t="s">
        <v>2638</v>
      </c>
      <c r="C151" s="121" t="s">
        <v>113</v>
      </c>
      <c r="D151" s="197">
        <v>485100</v>
      </c>
      <c r="E151" s="340" t="s">
        <v>12</v>
      </c>
      <c r="F151" s="475" t="s">
        <v>2639</v>
      </c>
      <c r="G151" s="198" t="s">
        <v>116</v>
      </c>
      <c r="H151" s="147" t="s">
        <v>110</v>
      </c>
      <c r="L151" s="396"/>
    </row>
    <row r="152" spans="1:12" s="13" customFormat="1" ht="27.6" x14ac:dyDescent="0.3">
      <c r="A152" s="338">
        <v>148</v>
      </c>
      <c r="B152" s="319" t="s">
        <v>2644</v>
      </c>
      <c r="C152" s="198" t="s">
        <v>2590</v>
      </c>
      <c r="D152" s="256">
        <v>103833.8</v>
      </c>
      <c r="E152" s="340" t="s">
        <v>12</v>
      </c>
      <c r="F152" s="108" t="s">
        <v>2640</v>
      </c>
      <c r="G152" s="198" t="s">
        <v>2626</v>
      </c>
      <c r="H152" s="147" t="s">
        <v>92</v>
      </c>
      <c r="I152" s="13" t="s">
        <v>79</v>
      </c>
      <c r="L152" s="396"/>
    </row>
    <row r="153" spans="1:12" s="13" customFormat="1" ht="55.2" x14ac:dyDescent="0.3">
      <c r="A153" s="338">
        <v>149</v>
      </c>
      <c r="B153" s="319" t="s">
        <v>2645</v>
      </c>
      <c r="C153" s="105" t="s">
        <v>2620</v>
      </c>
      <c r="D153" s="256">
        <v>164134</v>
      </c>
      <c r="E153" s="340" t="s">
        <v>12</v>
      </c>
      <c r="F153" s="108" t="s">
        <v>2641</v>
      </c>
      <c r="G153" s="198" t="s">
        <v>2218</v>
      </c>
      <c r="H153" s="147" t="s">
        <v>84</v>
      </c>
      <c r="J153" s="13">
        <v>7</v>
      </c>
      <c r="L153" s="396"/>
    </row>
    <row r="154" spans="1:12" s="13" customFormat="1" ht="27.6" x14ac:dyDescent="0.3">
      <c r="A154" s="338">
        <v>150</v>
      </c>
      <c r="B154" s="319" t="s">
        <v>2646</v>
      </c>
      <c r="C154" s="121" t="s">
        <v>2616</v>
      </c>
      <c r="D154" s="258">
        <v>450000</v>
      </c>
      <c r="E154" s="340" t="s">
        <v>13</v>
      </c>
      <c r="F154" s="108" t="s">
        <v>2642</v>
      </c>
      <c r="G154" s="198" t="s">
        <v>1047</v>
      </c>
      <c r="H154" s="147" t="s">
        <v>84</v>
      </c>
      <c r="L154" s="396"/>
    </row>
    <row r="155" spans="1:12" s="13" customFormat="1" ht="27.6" x14ac:dyDescent="0.3">
      <c r="A155" s="338">
        <v>151</v>
      </c>
      <c r="B155" s="319" t="s">
        <v>2653</v>
      </c>
      <c r="C155" s="121" t="s">
        <v>2603</v>
      </c>
      <c r="D155" s="258">
        <v>480000</v>
      </c>
      <c r="E155" s="340" t="s">
        <v>13</v>
      </c>
      <c r="F155" s="108" t="s">
        <v>2652</v>
      </c>
      <c r="G155" s="198" t="s">
        <v>2628</v>
      </c>
      <c r="H155" s="147" t="s">
        <v>85</v>
      </c>
      <c r="L155" s="396"/>
    </row>
    <row r="156" spans="1:12" s="13" customFormat="1" ht="27.6" x14ac:dyDescent="0.3">
      <c r="A156" s="338">
        <v>152</v>
      </c>
      <c r="B156" s="319" t="s">
        <v>2656</v>
      </c>
      <c r="C156" s="105" t="s">
        <v>2654</v>
      </c>
      <c r="D156" s="256">
        <v>140000</v>
      </c>
      <c r="E156" s="340" t="s">
        <v>12</v>
      </c>
      <c r="F156" s="108" t="s">
        <v>2655</v>
      </c>
      <c r="G156" s="198" t="s">
        <v>2651</v>
      </c>
      <c r="H156" s="147" t="s">
        <v>92</v>
      </c>
      <c r="L156" s="396"/>
    </row>
    <row r="157" spans="1:12" s="13" customFormat="1" ht="27.6" x14ac:dyDescent="0.3">
      <c r="A157" s="338">
        <v>153</v>
      </c>
      <c r="B157" s="319" t="s">
        <v>2682</v>
      </c>
      <c r="C157" s="105" t="s">
        <v>2613</v>
      </c>
      <c r="D157" s="256">
        <v>498500</v>
      </c>
      <c r="E157" s="340" t="s">
        <v>12</v>
      </c>
      <c r="F157" s="108" t="s">
        <v>2675</v>
      </c>
      <c r="G157" s="198" t="s">
        <v>2648</v>
      </c>
      <c r="H157" s="147" t="s">
        <v>84</v>
      </c>
      <c r="I157" s="13" t="s">
        <v>79</v>
      </c>
      <c r="L157" s="396"/>
    </row>
    <row r="158" spans="1:12" s="13" customFormat="1" ht="27.6" x14ac:dyDescent="0.3">
      <c r="A158" s="338">
        <v>154</v>
      </c>
      <c r="B158" s="319" t="s">
        <v>2683</v>
      </c>
      <c r="C158" s="105" t="s">
        <v>2563</v>
      </c>
      <c r="D158" s="256">
        <v>156531.82999999999</v>
      </c>
      <c r="E158" s="340" t="s">
        <v>12</v>
      </c>
      <c r="F158" s="108" t="s">
        <v>2676</v>
      </c>
      <c r="G158" s="198" t="s">
        <v>2649</v>
      </c>
      <c r="H158" s="147" t="s">
        <v>92</v>
      </c>
      <c r="I158" s="13" t="s">
        <v>79</v>
      </c>
      <c r="L158" s="396"/>
    </row>
    <row r="159" spans="1:12" s="13" customFormat="1" ht="27.6" x14ac:dyDescent="0.3">
      <c r="A159" s="338">
        <v>155</v>
      </c>
      <c r="B159" s="319" t="s">
        <v>2686</v>
      </c>
      <c r="C159" s="105" t="s">
        <v>2588</v>
      </c>
      <c r="D159" s="256">
        <v>390000</v>
      </c>
      <c r="E159" s="340" t="s">
        <v>2684</v>
      </c>
      <c r="F159" s="108" t="s">
        <v>2685</v>
      </c>
      <c r="G159" s="198" t="s">
        <v>2650</v>
      </c>
      <c r="H159" s="147" t="s">
        <v>92</v>
      </c>
      <c r="I159" s="13" t="s">
        <v>79</v>
      </c>
      <c r="L159" s="396"/>
    </row>
    <row r="160" spans="1:12" s="13" customFormat="1" ht="27.6" x14ac:dyDescent="0.3">
      <c r="A160" s="338">
        <v>156</v>
      </c>
      <c r="B160" s="319" t="s">
        <v>2688</v>
      </c>
      <c r="C160" s="105" t="s">
        <v>1477</v>
      </c>
      <c r="D160" s="256">
        <v>426067.5</v>
      </c>
      <c r="E160" s="340" t="s">
        <v>12</v>
      </c>
      <c r="F160" s="108" t="s">
        <v>2687</v>
      </c>
      <c r="G160" s="198" t="s">
        <v>1660</v>
      </c>
      <c r="H160" s="147" t="s">
        <v>92</v>
      </c>
      <c r="L160" s="396"/>
    </row>
    <row r="161" spans="1:12" s="13" customFormat="1" ht="27.6" x14ac:dyDescent="0.3">
      <c r="A161" s="338">
        <v>157</v>
      </c>
      <c r="B161" s="319" t="s">
        <v>2758</v>
      </c>
      <c r="C161" s="105" t="s">
        <v>2759</v>
      </c>
      <c r="D161" s="256">
        <v>412500</v>
      </c>
      <c r="E161" s="340" t="s">
        <v>2684</v>
      </c>
      <c r="F161" s="108" t="s">
        <v>2760</v>
      </c>
      <c r="G161" s="198" t="s">
        <v>2678</v>
      </c>
      <c r="H161" s="147" t="s">
        <v>92</v>
      </c>
      <c r="L161" s="396"/>
    </row>
    <row r="162" spans="1:12" s="13" customFormat="1" ht="55.2" x14ac:dyDescent="0.3">
      <c r="A162" s="338">
        <v>158</v>
      </c>
      <c r="B162" s="319" t="s">
        <v>2764</v>
      </c>
      <c r="C162" s="105" t="s">
        <v>2762</v>
      </c>
      <c r="D162" s="256">
        <v>130000</v>
      </c>
      <c r="E162" s="340" t="s">
        <v>12</v>
      </c>
      <c r="F162" s="108" t="s">
        <v>2763</v>
      </c>
      <c r="G162" s="198" t="s">
        <v>298</v>
      </c>
      <c r="H162" s="147" t="s">
        <v>92</v>
      </c>
      <c r="I162" s="13">
        <v>7</v>
      </c>
      <c r="J162" s="13" t="s">
        <v>4</v>
      </c>
      <c r="L162" s="396"/>
    </row>
    <row r="163" spans="1:12" s="13" customFormat="1" ht="27.6" x14ac:dyDescent="0.3">
      <c r="A163" s="338">
        <v>159</v>
      </c>
      <c r="B163" s="319" t="s">
        <v>2766</v>
      </c>
      <c r="C163" s="105" t="s">
        <v>2439</v>
      </c>
      <c r="D163" s="256">
        <v>230000</v>
      </c>
      <c r="E163" s="340" t="s">
        <v>12</v>
      </c>
      <c r="F163" s="108" t="s">
        <v>2765</v>
      </c>
      <c r="G163" s="198" t="s">
        <v>2674</v>
      </c>
      <c r="H163" s="147" t="s">
        <v>85</v>
      </c>
      <c r="L163" s="396"/>
    </row>
    <row r="164" spans="1:12" s="13" customFormat="1" ht="27.6" x14ac:dyDescent="0.3">
      <c r="A164" s="338">
        <v>160</v>
      </c>
      <c r="B164" s="319" t="s">
        <v>2798</v>
      </c>
      <c r="C164" s="105" t="s">
        <v>2664</v>
      </c>
      <c r="D164" s="256">
        <v>498765.72</v>
      </c>
      <c r="E164" s="340" t="s">
        <v>12</v>
      </c>
      <c r="F164" s="108" t="s">
        <v>2797</v>
      </c>
      <c r="G164" s="198" t="s">
        <v>2794</v>
      </c>
      <c r="H164" s="147" t="s">
        <v>92</v>
      </c>
      <c r="I164" s="13" t="s">
        <v>79</v>
      </c>
      <c r="L164" s="396"/>
    </row>
    <row r="165" spans="1:12" s="13" customFormat="1" ht="27.6" x14ac:dyDescent="0.3">
      <c r="A165" s="338">
        <v>161</v>
      </c>
      <c r="B165" s="319" t="s">
        <v>2800</v>
      </c>
      <c r="C165" s="105" t="s">
        <v>2799</v>
      </c>
      <c r="D165" s="256">
        <v>118706.02</v>
      </c>
      <c r="E165" s="340" t="s">
        <v>12</v>
      </c>
      <c r="F165" s="108" t="s">
        <v>2801</v>
      </c>
      <c r="G165" s="198" t="s">
        <v>122</v>
      </c>
      <c r="H165" s="147" t="s">
        <v>92</v>
      </c>
      <c r="I165" s="13" t="s">
        <v>79</v>
      </c>
      <c r="L165" s="396"/>
    </row>
    <row r="166" spans="1:12" s="13" customFormat="1" ht="27.6" x14ac:dyDescent="0.3">
      <c r="A166" s="338">
        <v>162</v>
      </c>
      <c r="B166" s="319" t="s">
        <v>2803</v>
      </c>
      <c r="C166" s="105" t="s">
        <v>2776</v>
      </c>
      <c r="D166" s="256">
        <v>304100</v>
      </c>
      <c r="E166" s="340" t="s">
        <v>13</v>
      </c>
      <c r="F166" s="108" t="s">
        <v>2802</v>
      </c>
      <c r="G166" s="198" t="s">
        <v>115</v>
      </c>
      <c r="H166" s="147" t="s">
        <v>92</v>
      </c>
      <c r="I166" s="13" t="s">
        <v>79</v>
      </c>
      <c r="L166" s="396"/>
    </row>
    <row r="167" spans="1:12" s="13" customFormat="1" ht="41.4" x14ac:dyDescent="0.3">
      <c r="A167" s="338">
        <v>163</v>
      </c>
      <c r="B167" s="319" t="s">
        <v>2806</v>
      </c>
      <c r="C167" s="105" t="s">
        <v>2440</v>
      </c>
      <c r="D167" s="256">
        <v>114480</v>
      </c>
      <c r="E167" s="340" t="s">
        <v>12</v>
      </c>
      <c r="F167" s="108" t="s">
        <v>2805</v>
      </c>
      <c r="G167" s="198" t="s">
        <v>1680</v>
      </c>
      <c r="H167" s="147" t="s">
        <v>92</v>
      </c>
      <c r="L167" s="396"/>
    </row>
    <row r="168" spans="1:12" s="13" customFormat="1" ht="124.2" x14ac:dyDescent="0.3">
      <c r="A168" s="338">
        <v>164</v>
      </c>
      <c r="B168" s="319" t="s">
        <v>2837</v>
      </c>
      <c r="C168" s="105" t="s">
        <v>2838</v>
      </c>
      <c r="D168" s="256">
        <v>201000</v>
      </c>
      <c r="E168" s="340" t="s">
        <v>12</v>
      </c>
      <c r="F168" s="108" t="s">
        <v>2839</v>
      </c>
      <c r="G168" s="198" t="s">
        <v>2761</v>
      </c>
      <c r="H168" s="147" t="s">
        <v>84</v>
      </c>
      <c r="L168" s="396"/>
    </row>
    <row r="169" spans="1:12" s="13" customFormat="1" ht="41.4" x14ac:dyDescent="0.3">
      <c r="A169" s="338">
        <v>165</v>
      </c>
      <c r="B169" s="319" t="s">
        <v>2844</v>
      </c>
      <c r="C169" s="105" t="s">
        <v>2827</v>
      </c>
      <c r="D169" s="256">
        <v>137008.79999999999</v>
      </c>
      <c r="E169" s="340" t="s">
        <v>12</v>
      </c>
      <c r="F169" s="108" t="s">
        <v>2843</v>
      </c>
      <c r="G169" s="198" t="s">
        <v>2679</v>
      </c>
      <c r="H169" s="147" t="s">
        <v>92</v>
      </c>
      <c r="I169" s="13" t="s">
        <v>79</v>
      </c>
      <c r="L169" s="396"/>
    </row>
    <row r="170" spans="1:12" s="13" customFormat="1" ht="27.6" x14ac:dyDescent="0.3">
      <c r="A170" s="338">
        <v>166</v>
      </c>
      <c r="B170" s="319" t="s">
        <v>2846</v>
      </c>
      <c r="C170" s="105" t="s">
        <v>2768</v>
      </c>
      <c r="D170" s="256">
        <v>109395</v>
      </c>
      <c r="E170" s="340" t="s">
        <v>12</v>
      </c>
      <c r="F170" s="108" t="s">
        <v>2845</v>
      </c>
      <c r="G170" s="198" t="s">
        <v>139</v>
      </c>
      <c r="H170" s="147" t="s">
        <v>85</v>
      </c>
      <c r="L170" s="396"/>
    </row>
    <row r="171" spans="1:12" s="13" customFormat="1" ht="27.6" x14ac:dyDescent="0.3">
      <c r="A171" s="338">
        <v>167</v>
      </c>
      <c r="B171" s="319" t="s">
        <v>2848</v>
      </c>
      <c r="C171" s="105" t="s">
        <v>2818</v>
      </c>
      <c r="D171" s="256">
        <v>140000</v>
      </c>
      <c r="E171" s="340" t="s">
        <v>12</v>
      </c>
      <c r="F171" s="108" t="s">
        <v>2842</v>
      </c>
      <c r="G171" s="198" t="s">
        <v>2432</v>
      </c>
      <c r="H171" s="147" t="s">
        <v>92</v>
      </c>
      <c r="J171" s="13">
        <v>9</v>
      </c>
      <c r="L171" s="396"/>
    </row>
    <row r="172" spans="1:12" s="13" customFormat="1" ht="27.6" x14ac:dyDescent="0.3">
      <c r="A172" s="338">
        <v>168</v>
      </c>
      <c r="B172" s="319" t="s">
        <v>2849</v>
      </c>
      <c r="C172" s="105" t="s">
        <v>2821</v>
      </c>
      <c r="D172" s="256">
        <v>149500</v>
      </c>
      <c r="E172" s="340" t="s">
        <v>12</v>
      </c>
      <c r="F172" s="108" t="s">
        <v>2850</v>
      </c>
      <c r="G172" s="198" t="s">
        <v>2060</v>
      </c>
      <c r="H172" s="147" t="s">
        <v>92</v>
      </c>
      <c r="I172" s="13" t="s">
        <v>79</v>
      </c>
      <c r="L172" s="396"/>
    </row>
    <row r="173" spans="1:12" s="13" customFormat="1" ht="27.6" x14ac:dyDescent="0.3">
      <c r="A173" s="338">
        <v>169</v>
      </c>
      <c r="B173" s="319" t="s">
        <v>2852</v>
      </c>
      <c r="C173" s="105" t="s">
        <v>2836</v>
      </c>
      <c r="D173" s="256">
        <v>100000</v>
      </c>
      <c r="E173" s="340" t="s">
        <v>12</v>
      </c>
      <c r="F173" s="108" t="s">
        <v>2851</v>
      </c>
      <c r="G173" s="198" t="s">
        <v>122</v>
      </c>
      <c r="H173" s="147" t="s">
        <v>92</v>
      </c>
      <c r="I173" s="13" t="s">
        <v>79</v>
      </c>
      <c r="L173" s="396"/>
    </row>
    <row r="174" spans="1:12" s="13" customFormat="1" ht="41.4" x14ac:dyDescent="0.3">
      <c r="A174" s="338">
        <v>170</v>
      </c>
      <c r="B174" s="319" t="s">
        <v>2853</v>
      </c>
      <c r="C174" s="198" t="s">
        <v>134</v>
      </c>
      <c r="D174" s="197">
        <v>496400</v>
      </c>
      <c r="E174" s="340" t="s">
        <v>13</v>
      </c>
      <c r="F174" s="108" t="s">
        <v>2855</v>
      </c>
      <c r="G174" s="105" t="s">
        <v>137</v>
      </c>
      <c r="H174" s="147" t="s">
        <v>85</v>
      </c>
      <c r="L174" s="396"/>
    </row>
    <row r="175" spans="1:12" s="13" customFormat="1" ht="27.6" x14ac:dyDescent="0.3">
      <c r="A175" s="338">
        <v>171</v>
      </c>
      <c r="B175" s="319" t="s">
        <v>2858</v>
      </c>
      <c r="C175" s="105" t="s">
        <v>2807</v>
      </c>
      <c r="D175" s="256">
        <v>206730</v>
      </c>
      <c r="E175" s="340" t="s">
        <v>13</v>
      </c>
      <c r="F175" s="108" t="s">
        <v>2857</v>
      </c>
      <c r="G175" s="198" t="s">
        <v>115</v>
      </c>
      <c r="H175" s="147" t="s">
        <v>92</v>
      </c>
      <c r="I175" s="13" t="s">
        <v>79</v>
      </c>
      <c r="L175" s="396"/>
    </row>
    <row r="176" spans="1:12" s="13" customFormat="1" ht="27.6" x14ac:dyDescent="0.3">
      <c r="A176" s="338">
        <v>172</v>
      </c>
      <c r="B176" s="319" t="s">
        <v>2878</v>
      </c>
      <c r="C176" s="105" t="s">
        <v>2808</v>
      </c>
      <c r="D176" s="256">
        <v>222189.97</v>
      </c>
      <c r="E176" s="340" t="s">
        <v>13</v>
      </c>
      <c r="F176" s="108" t="s">
        <v>2854</v>
      </c>
      <c r="G176" s="198" t="s">
        <v>138</v>
      </c>
      <c r="H176" s="147" t="s">
        <v>92</v>
      </c>
      <c r="I176" s="13" t="s">
        <v>79</v>
      </c>
      <c r="L176" s="396"/>
    </row>
    <row r="177" spans="1:12" s="13" customFormat="1" ht="27.6" x14ac:dyDescent="0.3">
      <c r="A177" s="338">
        <v>173</v>
      </c>
      <c r="B177" s="319" t="s">
        <v>2893</v>
      </c>
      <c r="C177" s="105" t="s">
        <v>2872</v>
      </c>
      <c r="D177" s="256">
        <v>849000</v>
      </c>
      <c r="E177" s="340" t="s">
        <v>13</v>
      </c>
      <c r="F177" s="108" t="s">
        <v>2892</v>
      </c>
      <c r="G177" s="198" t="s">
        <v>2888</v>
      </c>
      <c r="H177" s="147" t="s">
        <v>92</v>
      </c>
      <c r="I177" s="13" t="s">
        <v>79</v>
      </c>
      <c r="L177" s="396"/>
    </row>
    <row r="178" spans="1:12" s="13" customFormat="1" ht="41.4" x14ac:dyDescent="0.3">
      <c r="A178" s="338">
        <v>174</v>
      </c>
      <c r="B178" s="319" t="s">
        <v>2896</v>
      </c>
      <c r="C178" s="105" t="s">
        <v>2890</v>
      </c>
      <c r="D178" s="256">
        <v>255699.34</v>
      </c>
      <c r="E178" s="340" t="s">
        <v>12</v>
      </c>
      <c r="F178" s="108" t="s">
        <v>2894</v>
      </c>
      <c r="G178" s="198" t="s">
        <v>590</v>
      </c>
      <c r="H178" s="147" t="s">
        <v>92</v>
      </c>
      <c r="I178" s="13" t="s">
        <v>79</v>
      </c>
      <c r="L178" s="396"/>
    </row>
    <row r="179" spans="1:12" s="13" customFormat="1" ht="55.2" x14ac:dyDescent="0.3">
      <c r="A179" s="338">
        <v>175</v>
      </c>
      <c r="B179" s="319" t="s">
        <v>2898</v>
      </c>
      <c r="C179" s="105" t="s">
        <v>2834</v>
      </c>
      <c r="D179" s="256">
        <v>200556.41</v>
      </c>
      <c r="E179" s="340" t="s">
        <v>13</v>
      </c>
      <c r="F179" s="108" t="s">
        <v>2897</v>
      </c>
      <c r="G179" s="198" t="s">
        <v>2895</v>
      </c>
      <c r="H179" s="147" t="s">
        <v>85</v>
      </c>
      <c r="L179" s="396"/>
    </row>
    <row r="180" spans="1:12" s="13" customFormat="1" ht="41.4" x14ac:dyDescent="0.3">
      <c r="A180" s="338">
        <v>176</v>
      </c>
      <c r="B180" s="319" t="s">
        <v>2901</v>
      </c>
      <c r="C180" s="105" t="s">
        <v>2144</v>
      </c>
      <c r="D180" s="256">
        <v>493000</v>
      </c>
      <c r="E180" s="340" t="s">
        <v>12</v>
      </c>
      <c r="F180" s="108" t="s">
        <v>2900</v>
      </c>
      <c r="G180" s="198" t="s">
        <v>140</v>
      </c>
      <c r="H180" s="147" t="s">
        <v>84</v>
      </c>
      <c r="L180" s="396"/>
    </row>
    <row r="181" spans="1:12" s="13" customFormat="1" ht="27.6" x14ac:dyDescent="0.3">
      <c r="A181" s="338">
        <v>177</v>
      </c>
      <c r="B181" s="319" t="s">
        <v>2913</v>
      </c>
      <c r="C181" s="105" t="s">
        <v>588</v>
      </c>
      <c r="D181" s="256">
        <v>4040267.96</v>
      </c>
      <c r="E181" s="108" t="s">
        <v>13</v>
      </c>
      <c r="F181" s="108" t="s">
        <v>2912</v>
      </c>
      <c r="G181" s="198" t="s">
        <v>606</v>
      </c>
      <c r="H181" s="147" t="s">
        <v>85</v>
      </c>
      <c r="J181" s="13">
        <v>7</v>
      </c>
      <c r="L181" s="396"/>
    </row>
    <row r="182" spans="1:12" s="343" customFormat="1" ht="55.2" x14ac:dyDescent="0.3">
      <c r="A182" s="338">
        <v>178</v>
      </c>
      <c r="B182" s="319" t="s">
        <v>2929</v>
      </c>
      <c r="C182" s="105" t="s">
        <v>150</v>
      </c>
      <c r="D182" s="256">
        <v>1245787.5</v>
      </c>
      <c r="E182" s="108" t="s">
        <v>12</v>
      </c>
      <c r="F182" s="108" t="s">
        <v>2917</v>
      </c>
      <c r="G182" s="105" t="s">
        <v>117</v>
      </c>
      <c r="H182" s="147" t="s">
        <v>84</v>
      </c>
      <c r="I182" s="13"/>
      <c r="J182" s="13"/>
      <c r="L182" s="350"/>
    </row>
    <row r="183" spans="1:12" s="343" customFormat="1" ht="69" x14ac:dyDescent="0.3">
      <c r="A183" s="338">
        <v>179</v>
      </c>
      <c r="B183" s="319" t="s">
        <v>2930</v>
      </c>
      <c r="C183" s="105" t="s">
        <v>2904</v>
      </c>
      <c r="D183" s="256">
        <v>180000</v>
      </c>
      <c r="E183" s="108" t="s">
        <v>13</v>
      </c>
      <c r="F183" s="108" t="s">
        <v>2927</v>
      </c>
      <c r="G183" s="105" t="s">
        <v>2916</v>
      </c>
      <c r="H183" s="155" t="s">
        <v>85</v>
      </c>
      <c r="I183" s="13"/>
      <c r="J183" s="13"/>
      <c r="L183" s="350"/>
    </row>
    <row r="184" spans="1:12" s="148" customFormat="1" ht="55.2" x14ac:dyDescent="0.3">
      <c r="A184" s="338">
        <v>180</v>
      </c>
      <c r="B184" s="319" t="s">
        <v>2931</v>
      </c>
      <c r="C184" s="105" t="s">
        <v>2903</v>
      </c>
      <c r="D184" s="256">
        <v>150000</v>
      </c>
      <c r="E184" s="108" t="s">
        <v>13</v>
      </c>
      <c r="F184" s="108" t="s">
        <v>2928</v>
      </c>
      <c r="G184" s="198" t="s">
        <v>2915</v>
      </c>
      <c r="H184" s="147" t="s">
        <v>85</v>
      </c>
      <c r="I184" s="13"/>
      <c r="J184" s="13"/>
      <c r="L184" s="350"/>
    </row>
    <row r="185" spans="1:12" s="148" customFormat="1" ht="27.6" x14ac:dyDescent="0.3">
      <c r="A185" s="338">
        <v>181</v>
      </c>
      <c r="B185" s="319" t="s">
        <v>2941</v>
      </c>
      <c r="C185" s="105" t="s">
        <v>2908</v>
      </c>
      <c r="D185" s="256">
        <v>144740</v>
      </c>
      <c r="E185" s="108" t="s">
        <v>2684</v>
      </c>
      <c r="F185" s="108" t="s">
        <v>2942</v>
      </c>
      <c r="G185" s="105" t="s">
        <v>328</v>
      </c>
      <c r="H185" s="147" t="s">
        <v>92</v>
      </c>
      <c r="I185" s="13"/>
      <c r="J185" s="13"/>
      <c r="L185" s="350"/>
    </row>
    <row r="186" spans="1:12" s="343" customFormat="1" ht="27.6" x14ac:dyDescent="0.3">
      <c r="A186" s="338">
        <v>182</v>
      </c>
      <c r="B186" s="319" t="s">
        <v>2955</v>
      </c>
      <c r="C186" s="105" t="s">
        <v>2865</v>
      </c>
      <c r="D186" s="256">
        <v>300000</v>
      </c>
      <c r="E186" s="108" t="s">
        <v>12</v>
      </c>
      <c r="F186" s="108" t="s">
        <v>2954</v>
      </c>
      <c r="G186" s="105" t="s">
        <v>157</v>
      </c>
      <c r="H186" s="155" t="s">
        <v>92</v>
      </c>
      <c r="I186" s="13"/>
      <c r="J186" s="13"/>
      <c r="L186" s="350"/>
    </row>
    <row r="187" spans="1:12" s="343" customFormat="1" ht="41.4" x14ac:dyDescent="0.3">
      <c r="A187" s="338">
        <v>183</v>
      </c>
      <c r="B187" s="319" t="s">
        <v>2964</v>
      </c>
      <c r="C187" s="105" t="s">
        <v>2952</v>
      </c>
      <c r="D187" s="257">
        <v>164160</v>
      </c>
      <c r="E187" s="108" t="s">
        <v>13</v>
      </c>
      <c r="F187" s="108" t="s">
        <v>2963</v>
      </c>
      <c r="G187" s="105" t="s">
        <v>2962</v>
      </c>
      <c r="H187" s="147" t="s">
        <v>84</v>
      </c>
      <c r="I187" s="13"/>
      <c r="J187" s="13"/>
      <c r="L187" s="350"/>
    </row>
    <row r="188" spans="1:12" s="148" customFormat="1" ht="27.6" x14ac:dyDescent="0.3">
      <c r="A188" s="338">
        <v>184</v>
      </c>
      <c r="B188" s="319" t="s">
        <v>2998</v>
      </c>
      <c r="C188" s="121" t="s">
        <v>2999</v>
      </c>
      <c r="D188" s="257">
        <v>390000</v>
      </c>
      <c r="E188" s="108" t="s">
        <v>2684</v>
      </c>
      <c r="F188" s="108" t="s">
        <v>3000</v>
      </c>
      <c r="G188" s="198" t="s">
        <v>3001</v>
      </c>
      <c r="H188" s="147" t="s">
        <v>92</v>
      </c>
      <c r="I188" s="13" t="s">
        <v>79</v>
      </c>
      <c r="J188" s="13"/>
      <c r="L188" s="350"/>
    </row>
    <row r="189" spans="1:12" s="13" customFormat="1" ht="27.6" x14ac:dyDescent="0.3">
      <c r="A189" s="338">
        <v>185</v>
      </c>
      <c r="B189" s="319" t="s">
        <v>3024</v>
      </c>
      <c r="C189" s="105" t="s">
        <v>3026</v>
      </c>
      <c r="D189" s="256">
        <v>140800</v>
      </c>
      <c r="E189" s="108" t="s">
        <v>13</v>
      </c>
      <c r="F189" s="108" t="s">
        <v>3025</v>
      </c>
      <c r="G189" s="105" t="s">
        <v>3006</v>
      </c>
      <c r="H189" s="147" t="s">
        <v>92</v>
      </c>
      <c r="L189" s="396"/>
    </row>
    <row r="190" spans="1:12" s="343" customFormat="1" ht="15" x14ac:dyDescent="0.25">
      <c r="A190" s="338"/>
      <c r="B190" s="319"/>
      <c r="C190" s="105"/>
      <c r="D190" s="257"/>
      <c r="E190" s="108"/>
      <c r="F190" s="108"/>
      <c r="G190" s="105"/>
      <c r="H190" s="147"/>
      <c r="I190" s="13"/>
      <c r="J190" s="13"/>
      <c r="L190" s="350"/>
    </row>
    <row r="191" spans="1:12" s="343" customFormat="1" ht="15" x14ac:dyDescent="0.25">
      <c r="A191" s="338"/>
      <c r="B191" s="319"/>
      <c r="C191" s="121"/>
      <c r="D191" s="257"/>
      <c r="E191" s="108"/>
      <c r="F191" s="108"/>
      <c r="G191" s="198"/>
      <c r="H191" s="147"/>
      <c r="I191" s="13"/>
      <c r="J191" s="13"/>
      <c r="L191" s="350"/>
    </row>
    <row r="192" spans="1:12" s="13" customFormat="1" ht="15" x14ac:dyDescent="0.25">
      <c r="A192" s="338"/>
      <c r="B192" s="319"/>
      <c r="C192" s="105"/>
      <c r="D192" s="256"/>
      <c r="E192" s="108"/>
      <c r="F192" s="108"/>
      <c r="G192" s="105"/>
      <c r="H192" s="147"/>
      <c r="L192" s="396"/>
    </row>
    <row r="193" spans="1:12" s="13" customFormat="1" ht="15" x14ac:dyDescent="0.25">
      <c r="A193" s="338"/>
      <c r="B193" s="319"/>
      <c r="C193" s="105"/>
      <c r="D193" s="256"/>
      <c r="E193" s="108"/>
      <c r="F193" s="108"/>
      <c r="G193" s="105"/>
      <c r="H193" s="147"/>
      <c r="L193" s="396"/>
    </row>
    <row r="194" spans="1:12" s="343" customFormat="1" ht="15" x14ac:dyDescent="0.25">
      <c r="A194" s="338"/>
      <c r="B194" s="319"/>
      <c r="C194" s="105"/>
      <c r="D194" s="257"/>
      <c r="E194" s="108"/>
      <c r="F194" s="108"/>
      <c r="G194" s="105"/>
      <c r="H194" s="147"/>
      <c r="I194" s="13"/>
      <c r="J194" s="13"/>
      <c r="L194" s="350"/>
    </row>
    <row r="195" spans="1:12" s="343" customFormat="1" ht="15" x14ac:dyDescent="0.25">
      <c r="A195" s="338"/>
      <c r="B195" s="319"/>
      <c r="C195" s="121"/>
      <c r="D195" s="257"/>
      <c r="E195" s="108"/>
      <c r="F195" s="108"/>
      <c r="G195" s="198"/>
      <c r="H195" s="147"/>
      <c r="I195" s="13"/>
      <c r="J195" s="13"/>
      <c r="L195" s="350"/>
    </row>
    <row r="196" spans="1:12" s="13" customFormat="1" ht="15" x14ac:dyDescent="0.25">
      <c r="A196" s="338"/>
      <c r="B196" s="319"/>
      <c r="C196" s="105"/>
      <c r="D196" s="256"/>
      <c r="E196" s="108"/>
      <c r="F196" s="108"/>
      <c r="G196" s="105"/>
      <c r="H196" s="147"/>
      <c r="L196" s="396"/>
    </row>
    <row r="197" spans="1:12" s="13" customFormat="1" ht="15" x14ac:dyDescent="0.25">
      <c r="A197" s="338"/>
      <c r="B197" s="319"/>
      <c r="C197" s="105"/>
      <c r="D197" s="256"/>
      <c r="E197" s="108"/>
      <c r="F197" s="108"/>
      <c r="G197" s="105"/>
      <c r="H197" s="155"/>
      <c r="L197" s="396"/>
    </row>
    <row r="198" spans="1:12" s="13" customFormat="1" ht="15" x14ac:dyDescent="0.25">
      <c r="A198" s="338"/>
      <c r="B198" s="319"/>
      <c r="C198" s="105"/>
      <c r="D198" s="257"/>
      <c r="E198" s="108"/>
      <c r="F198" s="108"/>
      <c r="G198" s="105"/>
      <c r="L198" s="396"/>
    </row>
    <row r="199" spans="1:12" s="13" customFormat="1" ht="15" x14ac:dyDescent="0.25">
      <c r="A199" s="338"/>
      <c r="B199" s="319"/>
      <c r="C199" s="105"/>
      <c r="D199" s="256"/>
      <c r="E199" s="108"/>
      <c r="F199" s="108"/>
      <c r="G199" s="198"/>
      <c r="H199" s="147"/>
      <c r="L199" s="396"/>
    </row>
    <row r="200" spans="1:12" s="343" customFormat="1" ht="55.2" x14ac:dyDescent="0.3">
      <c r="A200" s="337">
        <v>75</v>
      </c>
      <c r="B200" s="319" t="s">
        <v>160</v>
      </c>
      <c r="C200" s="105" t="s">
        <v>167</v>
      </c>
      <c r="D200" s="256">
        <v>6180000</v>
      </c>
      <c r="E200" s="108" t="s">
        <v>13</v>
      </c>
      <c r="F200" s="340" t="s">
        <v>159</v>
      </c>
      <c r="G200" s="198" t="s">
        <v>156</v>
      </c>
      <c r="H200" s="147" t="s">
        <v>85</v>
      </c>
      <c r="I200" s="13"/>
      <c r="J200" s="13">
        <v>9</v>
      </c>
      <c r="L200" s="350"/>
    </row>
    <row r="201" spans="1:12" s="148" customFormat="1" ht="27.6" x14ac:dyDescent="0.3">
      <c r="A201" s="337">
        <v>76</v>
      </c>
      <c r="B201" s="319" t="s">
        <v>172</v>
      </c>
      <c r="C201" s="105" t="s">
        <v>168</v>
      </c>
      <c r="D201" s="256">
        <v>200000</v>
      </c>
      <c r="E201" s="108" t="s">
        <v>12</v>
      </c>
      <c r="F201" s="340" t="s">
        <v>171</v>
      </c>
      <c r="G201" s="105" t="s">
        <v>162</v>
      </c>
      <c r="H201" s="147" t="s">
        <v>92</v>
      </c>
      <c r="I201" s="13"/>
      <c r="J201" s="13"/>
      <c r="L201" s="350"/>
    </row>
    <row r="202" spans="1:12" s="343" customFormat="1" ht="27.6" x14ac:dyDescent="0.3">
      <c r="A202" s="337">
        <v>77</v>
      </c>
      <c r="B202" s="319" t="s">
        <v>173</v>
      </c>
      <c r="C202" s="105" t="s">
        <v>164</v>
      </c>
      <c r="D202" s="256">
        <v>150000</v>
      </c>
      <c r="E202" s="108" t="s">
        <v>12</v>
      </c>
      <c r="F202" s="340" t="s">
        <v>170</v>
      </c>
      <c r="G202" s="198" t="s">
        <v>166</v>
      </c>
      <c r="H202" s="147" t="s">
        <v>92</v>
      </c>
      <c r="I202" s="13"/>
      <c r="J202" s="13"/>
      <c r="L202" s="350"/>
    </row>
    <row r="203" spans="1:12" s="148" customFormat="1" ht="41.4" x14ac:dyDescent="0.3">
      <c r="A203" s="337">
        <v>78</v>
      </c>
      <c r="B203" s="319" t="s">
        <v>175</v>
      </c>
      <c r="C203" s="105" t="s">
        <v>155</v>
      </c>
      <c r="D203" s="256">
        <v>1350000</v>
      </c>
      <c r="E203" s="108" t="s">
        <v>12</v>
      </c>
      <c r="F203" s="340" t="s">
        <v>174</v>
      </c>
      <c r="G203" s="198" t="s">
        <v>169</v>
      </c>
      <c r="H203" s="13" t="s">
        <v>92</v>
      </c>
      <c r="I203" s="13"/>
      <c r="J203" s="13">
        <v>9</v>
      </c>
      <c r="L203" s="350"/>
    </row>
    <row r="204" spans="1:12" s="343" customFormat="1" ht="55.2" x14ac:dyDescent="0.3">
      <c r="A204" s="337">
        <v>79</v>
      </c>
      <c r="B204" s="319" t="s">
        <v>178</v>
      </c>
      <c r="C204" s="105" t="s">
        <v>161</v>
      </c>
      <c r="D204" s="256">
        <v>345000</v>
      </c>
      <c r="E204" s="108" t="s">
        <v>12</v>
      </c>
      <c r="F204" s="340" t="s">
        <v>179</v>
      </c>
      <c r="G204" s="105" t="s">
        <v>177</v>
      </c>
      <c r="H204" s="13" t="s">
        <v>85</v>
      </c>
      <c r="I204" s="13"/>
      <c r="J204" s="13"/>
      <c r="L204" s="350"/>
    </row>
    <row r="205" spans="1:12" s="343" customFormat="1" ht="27.6" x14ac:dyDescent="0.3">
      <c r="A205" s="337">
        <v>80</v>
      </c>
      <c r="B205" s="319" t="s">
        <v>181</v>
      </c>
      <c r="C205" s="105" t="s">
        <v>182</v>
      </c>
      <c r="D205" s="256">
        <v>167051</v>
      </c>
      <c r="E205" s="108" t="s">
        <v>13</v>
      </c>
      <c r="F205" s="340" t="s">
        <v>180</v>
      </c>
      <c r="G205" s="198" t="s">
        <v>176</v>
      </c>
      <c r="H205" s="13" t="s">
        <v>110</v>
      </c>
      <c r="I205" s="13" t="s">
        <v>79</v>
      </c>
      <c r="J205" s="13"/>
      <c r="L205" s="350"/>
    </row>
    <row r="206" spans="1:12" s="148" customFormat="1" ht="41.4" x14ac:dyDescent="0.3">
      <c r="A206" s="337">
        <v>81</v>
      </c>
      <c r="B206" s="319" t="s">
        <v>188</v>
      </c>
      <c r="C206" s="105" t="s">
        <v>134</v>
      </c>
      <c r="D206" s="256">
        <v>496400</v>
      </c>
      <c r="E206" s="108" t="s">
        <v>13</v>
      </c>
      <c r="F206" s="340" t="s">
        <v>189</v>
      </c>
      <c r="G206" s="198" t="s">
        <v>137</v>
      </c>
      <c r="H206" s="147" t="s">
        <v>85</v>
      </c>
      <c r="I206" s="13"/>
      <c r="J206" s="13"/>
      <c r="L206" s="350"/>
    </row>
    <row r="207" spans="1:12" s="148" customFormat="1" ht="27.6" x14ac:dyDescent="0.3">
      <c r="A207" s="337">
        <v>82</v>
      </c>
      <c r="B207" s="319" t="s">
        <v>190</v>
      </c>
      <c r="C207" s="105" t="s">
        <v>133</v>
      </c>
      <c r="D207" s="256">
        <v>123600</v>
      </c>
      <c r="E207" s="108" t="s">
        <v>135</v>
      </c>
      <c r="F207" s="340" t="s">
        <v>191</v>
      </c>
      <c r="G207" s="198" t="s">
        <v>187</v>
      </c>
      <c r="H207" s="147" t="s">
        <v>92</v>
      </c>
      <c r="I207" s="13" t="s">
        <v>79</v>
      </c>
      <c r="J207" s="13"/>
      <c r="L207" s="350"/>
    </row>
    <row r="208" spans="1:12" s="148" customFormat="1" ht="27.6" x14ac:dyDescent="0.3">
      <c r="A208" s="337">
        <v>83</v>
      </c>
      <c r="B208" s="319" t="s">
        <v>192</v>
      </c>
      <c r="C208" s="105" t="s">
        <v>163</v>
      </c>
      <c r="D208" s="256">
        <v>451451</v>
      </c>
      <c r="E208" s="108" t="s">
        <v>12</v>
      </c>
      <c r="F208" s="340" t="s">
        <v>193</v>
      </c>
      <c r="G208" s="105" t="s">
        <v>186</v>
      </c>
      <c r="H208" s="147" t="s">
        <v>84</v>
      </c>
      <c r="I208" s="13" t="s">
        <v>79</v>
      </c>
      <c r="J208" s="13"/>
      <c r="L208" s="350"/>
    </row>
    <row r="209" spans="1:12" s="148" customFormat="1" ht="41.4" x14ac:dyDescent="0.3">
      <c r="A209" s="337">
        <v>84</v>
      </c>
      <c r="B209" s="319" t="s">
        <v>195</v>
      </c>
      <c r="C209" s="105" t="s">
        <v>109</v>
      </c>
      <c r="D209" s="256">
        <v>441000</v>
      </c>
      <c r="E209" s="108" t="s">
        <v>12</v>
      </c>
      <c r="F209" s="340" t="s">
        <v>197</v>
      </c>
      <c r="G209" s="198" t="s">
        <v>196</v>
      </c>
      <c r="H209" s="147" t="s">
        <v>85</v>
      </c>
      <c r="I209" s="13"/>
      <c r="J209" s="13">
        <v>4</v>
      </c>
      <c r="L209" s="350"/>
    </row>
    <row r="210" spans="1:12" s="148" customFormat="1" ht="27.6" x14ac:dyDescent="0.3">
      <c r="A210" s="337">
        <v>85</v>
      </c>
      <c r="B210" s="319" t="s">
        <v>199</v>
      </c>
      <c r="C210" s="105" t="s">
        <v>201</v>
      </c>
      <c r="D210" s="256">
        <v>163680</v>
      </c>
      <c r="E210" s="108" t="s">
        <v>13</v>
      </c>
      <c r="F210" s="340" t="s">
        <v>200</v>
      </c>
      <c r="G210" s="198" t="s">
        <v>115</v>
      </c>
      <c r="H210" s="147" t="s">
        <v>92</v>
      </c>
      <c r="I210" s="13" t="s">
        <v>79</v>
      </c>
      <c r="J210" s="13"/>
      <c r="L210" s="350"/>
    </row>
    <row r="211" spans="1:12" s="148" customFormat="1" ht="27.6" x14ac:dyDescent="0.3">
      <c r="A211" s="337">
        <v>86</v>
      </c>
      <c r="B211" s="319" t="s">
        <v>202</v>
      </c>
      <c r="C211" s="105" t="s">
        <v>113</v>
      </c>
      <c r="D211" s="256">
        <v>497500</v>
      </c>
      <c r="E211" s="108" t="s">
        <v>12</v>
      </c>
      <c r="F211" s="340" t="s">
        <v>203</v>
      </c>
      <c r="G211" s="105" t="s">
        <v>116</v>
      </c>
      <c r="H211" s="147" t="s">
        <v>110</v>
      </c>
      <c r="I211" s="13"/>
      <c r="J211" s="13"/>
      <c r="L211" s="350"/>
    </row>
    <row r="212" spans="1:12" s="148" customFormat="1" ht="27.6" x14ac:dyDescent="0.3">
      <c r="A212" s="337">
        <v>87</v>
      </c>
      <c r="B212" s="319" t="s">
        <v>206</v>
      </c>
      <c r="C212" s="105" t="s">
        <v>207</v>
      </c>
      <c r="D212" s="256">
        <v>495720</v>
      </c>
      <c r="E212" s="108" t="s">
        <v>12</v>
      </c>
      <c r="F212" s="340" t="s">
        <v>205</v>
      </c>
      <c r="G212" s="198" t="s">
        <v>130</v>
      </c>
      <c r="H212" s="147" t="s">
        <v>84</v>
      </c>
      <c r="I212" s="13"/>
      <c r="J212" s="13"/>
      <c r="K212" s="147" t="s">
        <v>129</v>
      </c>
      <c r="L212" s="350"/>
    </row>
    <row r="213" spans="1:12" s="148" customFormat="1" ht="55.2" x14ac:dyDescent="0.3">
      <c r="A213" s="337">
        <v>88</v>
      </c>
      <c r="B213" s="319" t="s">
        <v>208</v>
      </c>
      <c r="C213" s="121" t="s">
        <v>204</v>
      </c>
      <c r="D213" s="197">
        <v>180000</v>
      </c>
      <c r="E213" s="108" t="s">
        <v>13</v>
      </c>
      <c r="F213" s="351" t="s">
        <v>209</v>
      </c>
      <c r="G213" s="198" t="s">
        <v>210</v>
      </c>
      <c r="H213" s="147" t="s">
        <v>85</v>
      </c>
      <c r="I213" s="13"/>
      <c r="J213" s="13"/>
      <c r="L213" s="350"/>
    </row>
    <row r="214" spans="1:12" s="148" customFormat="1" ht="27.6" x14ac:dyDescent="0.3">
      <c r="A214" s="337">
        <v>89</v>
      </c>
      <c r="B214" s="319" t="s">
        <v>215</v>
      </c>
      <c r="C214" s="105" t="s">
        <v>184</v>
      </c>
      <c r="D214" s="256">
        <v>492237</v>
      </c>
      <c r="E214" s="108" t="s">
        <v>13</v>
      </c>
      <c r="F214" s="340" t="s">
        <v>213</v>
      </c>
      <c r="G214" s="198" t="s">
        <v>186</v>
      </c>
      <c r="H214" s="147" t="s">
        <v>84</v>
      </c>
      <c r="I214" s="13" t="s">
        <v>79</v>
      </c>
      <c r="J214" s="13"/>
    </row>
    <row r="215" spans="1:12" s="148" customFormat="1" ht="27.6" x14ac:dyDescent="0.3">
      <c r="A215" s="337">
        <v>90</v>
      </c>
      <c r="B215" s="319" t="s">
        <v>216</v>
      </c>
      <c r="C215" s="105" t="s">
        <v>185</v>
      </c>
      <c r="D215" s="256">
        <v>245000</v>
      </c>
      <c r="E215" s="108" t="s">
        <v>13</v>
      </c>
      <c r="F215" s="340" t="s">
        <v>214</v>
      </c>
      <c r="G215" s="198" t="s">
        <v>118</v>
      </c>
      <c r="H215" s="147" t="s">
        <v>110</v>
      </c>
      <c r="I215" s="13" t="s">
        <v>79</v>
      </c>
      <c r="J215" s="13"/>
    </row>
    <row r="216" spans="1:12" s="148" customFormat="1" ht="27.6" x14ac:dyDescent="0.3">
      <c r="A216" s="337">
        <v>91</v>
      </c>
      <c r="B216" s="319" t="s">
        <v>227</v>
      </c>
      <c r="C216" s="105" t="s">
        <v>219</v>
      </c>
      <c r="D216" s="256">
        <v>163000</v>
      </c>
      <c r="E216" s="108" t="s">
        <v>12</v>
      </c>
      <c r="F216" s="340" t="s">
        <v>223</v>
      </c>
      <c r="G216" s="105" t="s">
        <v>111</v>
      </c>
      <c r="H216" s="147" t="s">
        <v>92</v>
      </c>
      <c r="I216" s="13" t="s">
        <v>79</v>
      </c>
      <c r="J216" s="13"/>
    </row>
    <row r="217" spans="1:12" s="148" customFormat="1" ht="27.6" x14ac:dyDescent="0.3">
      <c r="A217" s="337">
        <v>92</v>
      </c>
      <c r="B217" s="319" t="s">
        <v>228</v>
      </c>
      <c r="C217" s="105" t="s">
        <v>211</v>
      </c>
      <c r="D217" s="256">
        <v>198000</v>
      </c>
      <c r="E217" s="108" t="s">
        <v>13</v>
      </c>
      <c r="F217" s="340" t="s">
        <v>222</v>
      </c>
      <c r="G217" s="105" t="s">
        <v>221</v>
      </c>
      <c r="H217" s="147" t="s">
        <v>84</v>
      </c>
      <c r="I217" s="13"/>
      <c r="J217" s="13"/>
    </row>
    <row r="218" spans="1:12" s="148" customFormat="1" ht="27.6" x14ac:dyDescent="0.3">
      <c r="A218" s="337">
        <v>93</v>
      </c>
      <c r="B218" s="319" t="s">
        <v>229</v>
      </c>
      <c r="C218" s="105" t="s">
        <v>212</v>
      </c>
      <c r="D218" s="256">
        <v>299571.46000000002</v>
      </c>
      <c r="E218" s="108" t="s">
        <v>13</v>
      </c>
      <c r="F218" s="340" t="s">
        <v>224</v>
      </c>
      <c r="G218" s="198" t="s">
        <v>220</v>
      </c>
      <c r="H218" s="147" t="s">
        <v>84</v>
      </c>
      <c r="I218" s="13"/>
      <c r="J218" s="13"/>
    </row>
    <row r="219" spans="1:12" s="148" customFormat="1" ht="27.6" x14ac:dyDescent="0.3">
      <c r="A219" s="337">
        <v>94</v>
      </c>
      <c r="B219" s="319" t="s">
        <v>231</v>
      </c>
      <c r="C219" s="105" t="s">
        <v>217</v>
      </c>
      <c r="D219" s="256">
        <v>114370</v>
      </c>
      <c r="E219" s="108" t="s">
        <v>13</v>
      </c>
      <c r="F219" s="340" t="s">
        <v>226</v>
      </c>
      <c r="G219" s="105" t="s">
        <v>225</v>
      </c>
      <c r="H219" s="147" t="s">
        <v>92</v>
      </c>
      <c r="I219" s="13" t="s">
        <v>79</v>
      </c>
      <c r="J219" s="13"/>
    </row>
    <row r="220" spans="1:12" s="148" customFormat="1" ht="27.6" x14ac:dyDescent="0.3">
      <c r="A220" s="337">
        <v>95</v>
      </c>
      <c r="B220" s="319" t="s">
        <v>232</v>
      </c>
      <c r="C220" s="105" t="s">
        <v>218</v>
      </c>
      <c r="D220" s="256">
        <v>145235</v>
      </c>
      <c r="E220" s="108" t="s">
        <v>13</v>
      </c>
      <c r="F220" s="340" t="s">
        <v>230</v>
      </c>
      <c r="G220" s="198" t="s">
        <v>225</v>
      </c>
      <c r="H220" s="147" t="s">
        <v>92</v>
      </c>
      <c r="I220" s="13"/>
      <c r="J220" s="13"/>
    </row>
    <row r="221" spans="1:12" s="148" customFormat="1" ht="27.6" x14ac:dyDescent="0.3">
      <c r="A221" s="337">
        <v>96</v>
      </c>
      <c r="B221" s="319" t="s">
        <v>237</v>
      </c>
      <c r="C221" s="105" t="s">
        <v>235</v>
      </c>
      <c r="D221" s="256">
        <v>190723</v>
      </c>
      <c r="E221" s="108" t="s">
        <v>12</v>
      </c>
      <c r="F221" s="340" t="s">
        <v>236</v>
      </c>
      <c r="G221" s="198" t="s">
        <v>136</v>
      </c>
      <c r="H221" s="147" t="s">
        <v>92</v>
      </c>
      <c r="I221" s="13" t="s">
        <v>79</v>
      </c>
      <c r="J221" s="13"/>
    </row>
    <row r="222" spans="1:12" s="148" customFormat="1" ht="27.6" x14ac:dyDescent="0.3">
      <c r="A222" s="337">
        <v>97</v>
      </c>
      <c r="B222" s="319" t="s">
        <v>239</v>
      </c>
      <c r="C222" s="105" t="s">
        <v>255</v>
      </c>
      <c r="D222" s="256">
        <v>113500</v>
      </c>
      <c r="E222" s="108" t="s">
        <v>12</v>
      </c>
      <c r="F222" s="340" t="s">
        <v>240</v>
      </c>
      <c r="G222" s="198" t="s">
        <v>238</v>
      </c>
      <c r="H222" s="147" t="s">
        <v>92</v>
      </c>
      <c r="I222" s="13" t="s">
        <v>79</v>
      </c>
      <c r="J222" s="13"/>
    </row>
    <row r="223" spans="1:12" s="148" customFormat="1" ht="27.6" x14ac:dyDescent="0.3">
      <c r="A223" s="337">
        <v>98</v>
      </c>
      <c r="B223" s="319" t="s">
        <v>241</v>
      </c>
      <c r="C223" s="121" t="s">
        <v>253</v>
      </c>
      <c r="D223" s="197">
        <v>132828</v>
      </c>
      <c r="E223" s="108" t="s">
        <v>12</v>
      </c>
      <c r="F223" s="340" t="s">
        <v>242</v>
      </c>
      <c r="G223" s="198" t="s">
        <v>243</v>
      </c>
      <c r="H223" s="147" t="s">
        <v>92</v>
      </c>
      <c r="I223" s="13" t="s">
        <v>79</v>
      </c>
      <c r="J223" s="13"/>
    </row>
    <row r="224" spans="1:12" s="148" customFormat="1" ht="27.6" x14ac:dyDescent="0.3">
      <c r="A224" s="337">
        <v>99</v>
      </c>
      <c r="B224" s="319" t="s">
        <v>244</v>
      </c>
      <c r="C224" s="105" t="s">
        <v>254</v>
      </c>
      <c r="D224" s="256">
        <v>300000</v>
      </c>
      <c r="E224" s="108" t="s">
        <v>13</v>
      </c>
      <c r="F224" s="340" t="s">
        <v>245</v>
      </c>
      <c r="G224" s="198" t="s">
        <v>267</v>
      </c>
      <c r="H224" s="147" t="s">
        <v>85</v>
      </c>
      <c r="I224" s="13"/>
      <c r="J224" s="13"/>
    </row>
    <row r="225" spans="1:12" s="148" customFormat="1" ht="27.6" x14ac:dyDescent="0.3">
      <c r="A225" s="337">
        <v>100</v>
      </c>
      <c r="B225" s="319" t="s">
        <v>246</v>
      </c>
      <c r="C225" s="105" t="s">
        <v>252</v>
      </c>
      <c r="D225" s="256">
        <v>209000</v>
      </c>
      <c r="E225" s="108" t="s">
        <v>12</v>
      </c>
      <c r="F225" s="340" t="s">
        <v>247</v>
      </c>
      <c r="G225" s="198" t="s">
        <v>248</v>
      </c>
      <c r="H225" s="147" t="s">
        <v>92</v>
      </c>
      <c r="I225" s="13"/>
      <c r="J225" s="13"/>
    </row>
    <row r="226" spans="1:12" s="148" customFormat="1" ht="27.6" x14ac:dyDescent="0.3">
      <c r="A226" s="337">
        <v>101</v>
      </c>
      <c r="B226" s="319" t="s">
        <v>250</v>
      </c>
      <c r="C226" s="121" t="s">
        <v>219</v>
      </c>
      <c r="D226" s="258">
        <v>302704</v>
      </c>
      <c r="E226" s="108" t="s">
        <v>12</v>
      </c>
      <c r="F226" s="340" t="s">
        <v>251</v>
      </c>
      <c r="G226" s="198" t="s">
        <v>111</v>
      </c>
      <c r="H226" s="147" t="s">
        <v>92</v>
      </c>
      <c r="I226" s="13" t="s">
        <v>79</v>
      </c>
      <c r="J226" s="13"/>
    </row>
    <row r="227" spans="1:12" s="148" customFormat="1" ht="41.4" x14ac:dyDescent="0.3">
      <c r="A227" s="337">
        <v>102</v>
      </c>
      <c r="B227" s="319" t="s">
        <v>257</v>
      </c>
      <c r="C227" s="105" t="s">
        <v>264</v>
      </c>
      <c r="D227" s="256">
        <v>194560.69</v>
      </c>
      <c r="E227" s="108" t="s">
        <v>13</v>
      </c>
      <c r="F227" s="340" t="s">
        <v>259</v>
      </c>
      <c r="G227" s="198" t="s">
        <v>258</v>
      </c>
      <c r="H227" s="147" t="s">
        <v>85</v>
      </c>
      <c r="I227" s="13"/>
      <c r="J227" s="13"/>
    </row>
    <row r="228" spans="1:12" s="148" customFormat="1" ht="41.4" x14ac:dyDescent="0.3">
      <c r="A228" s="337">
        <v>103</v>
      </c>
      <c r="B228" s="319" t="s">
        <v>262</v>
      </c>
      <c r="C228" s="105" t="s">
        <v>263</v>
      </c>
      <c r="D228" s="256">
        <v>160138.42000000001</v>
      </c>
      <c r="E228" s="108" t="s">
        <v>13</v>
      </c>
      <c r="F228" s="340" t="s">
        <v>260</v>
      </c>
      <c r="G228" s="105" t="s">
        <v>261</v>
      </c>
      <c r="H228" s="147" t="s">
        <v>85</v>
      </c>
      <c r="I228" s="13"/>
      <c r="J228" s="13"/>
    </row>
    <row r="229" spans="1:12" s="148" customFormat="1" ht="27.6" x14ac:dyDescent="0.3">
      <c r="A229" s="337">
        <v>104</v>
      </c>
      <c r="B229" s="319" t="s">
        <v>270</v>
      </c>
      <c r="C229" s="105" t="s">
        <v>269</v>
      </c>
      <c r="D229" s="256">
        <v>499908</v>
      </c>
      <c r="E229" s="108" t="s">
        <v>12</v>
      </c>
      <c r="F229" s="340" t="s">
        <v>268</v>
      </c>
      <c r="G229" s="198" t="s">
        <v>249</v>
      </c>
      <c r="H229" s="147" t="s">
        <v>84</v>
      </c>
      <c r="I229" s="13"/>
      <c r="J229" s="13"/>
    </row>
    <row r="230" spans="1:12" s="148" customFormat="1" ht="27.6" x14ac:dyDescent="0.3">
      <c r="A230" s="337">
        <v>105</v>
      </c>
      <c r="B230" s="319" t="s">
        <v>271</v>
      </c>
      <c r="C230" s="105" t="s">
        <v>234</v>
      </c>
      <c r="D230" s="256">
        <v>130000</v>
      </c>
      <c r="E230" s="108" t="s">
        <v>13</v>
      </c>
      <c r="F230" s="340" t="s">
        <v>272</v>
      </c>
      <c r="G230" s="198" t="s">
        <v>186</v>
      </c>
      <c r="H230" s="147" t="s">
        <v>84</v>
      </c>
      <c r="I230" s="13" t="s">
        <v>79</v>
      </c>
      <c r="J230" s="13"/>
    </row>
    <row r="231" spans="1:12" s="148" customFormat="1" ht="41.4" x14ac:dyDescent="0.3">
      <c r="A231" s="337">
        <v>106</v>
      </c>
      <c r="B231" s="319" t="s">
        <v>276</v>
      </c>
      <c r="C231" s="105" t="s">
        <v>275</v>
      </c>
      <c r="D231" s="256">
        <v>149662.07</v>
      </c>
      <c r="E231" s="108" t="s">
        <v>13</v>
      </c>
      <c r="F231" s="340" t="s">
        <v>273</v>
      </c>
      <c r="G231" s="198" t="s">
        <v>274</v>
      </c>
      <c r="H231" s="147" t="s">
        <v>85</v>
      </c>
      <c r="I231" s="13"/>
      <c r="J231" s="13"/>
    </row>
    <row r="232" spans="1:12" s="148" customFormat="1" ht="27.6" x14ac:dyDescent="0.3">
      <c r="A232" s="337">
        <v>107</v>
      </c>
      <c r="B232" s="319" t="s">
        <v>278</v>
      </c>
      <c r="C232" s="105" t="s">
        <v>279</v>
      </c>
      <c r="D232" s="256">
        <v>120000</v>
      </c>
      <c r="E232" s="108" t="s">
        <v>13</v>
      </c>
      <c r="F232" s="340" t="s">
        <v>277</v>
      </c>
      <c r="G232" s="105" t="s">
        <v>194</v>
      </c>
      <c r="H232" s="147" t="s">
        <v>85</v>
      </c>
      <c r="I232" s="13"/>
      <c r="J232" s="13"/>
    </row>
    <row r="233" spans="1:12" s="148" customFormat="1" ht="41.4" x14ac:dyDescent="0.3">
      <c r="A233" s="337">
        <v>108</v>
      </c>
      <c r="B233" s="319" t="s">
        <v>282</v>
      </c>
      <c r="C233" s="105" t="s">
        <v>233</v>
      </c>
      <c r="D233" s="256">
        <v>150000</v>
      </c>
      <c r="E233" s="108" t="s">
        <v>13</v>
      </c>
      <c r="F233" s="340" t="s">
        <v>281</v>
      </c>
      <c r="G233" s="198" t="s">
        <v>280</v>
      </c>
      <c r="H233" s="147" t="s">
        <v>92</v>
      </c>
      <c r="I233" s="13"/>
      <c r="J233" s="13"/>
    </row>
    <row r="234" spans="1:12" s="148" customFormat="1" ht="27.6" x14ac:dyDescent="0.3">
      <c r="A234" s="337">
        <v>109</v>
      </c>
      <c r="B234" s="319" t="s">
        <v>286</v>
      </c>
      <c r="C234" s="105" t="s">
        <v>163</v>
      </c>
      <c r="D234" s="256">
        <v>499530</v>
      </c>
      <c r="E234" s="108" t="s">
        <v>12</v>
      </c>
      <c r="F234" s="340" t="s">
        <v>284</v>
      </c>
      <c r="G234" s="198" t="s">
        <v>266</v>
      </c>
      <c r="H234" s="147" t="s">
        <v>84</v>
      </c>
      <c r="I234" s="13" t="s">
        <v>79</v>
      </c>
      <c r="J234" s="13"/>
    </row>
    <row r="235" spans="1:12" s="148" customFormat="1" ht="27.6" x14ac:dyDescent="0.3">
      <c r="A235" s="337">
        <v>110</v>
      </c>
      <c r="B235" s="319" t="s">
        <v>289</v>
      </c>
      <c r="C235" s="105" t="s">
        <v>283</v>
      </c>
      <c r="D235" s="256">
        <v>178998.3</v>
      </c>
      <c r="E235" s="108" t="s">
        <v>13</v>
      </c>
      <c r="F235" s="340" t="s">
        <v>288</v>
      </c>
      <c r="G235" s="198" t="s">
        <v>101</v>
      </c>
      <c r="H235" s="147" t="s">
        <v>92</v>
      </c>
      <c r="I235" s="13"/>
      <c r="J235" s="13"/>
    </row>
    <row r="236" spans="1:12" s="148" customFormat="1" ht="41.4" x14ac:dyDescent="0.3">
      <c r="A236" s="337">
        <v>111</v>
      </c>
      <c r="B236" s="319" t="s">
        <v>291</v>
      </c>
      <c r="C236" s="121" t="s">
        <v>142</v>
      </c>
      <c r="D236" s="258">
        <v>756622.8</v>
      </c>
      <c r="E236" s="108" t="s">
        <v>12</v>
      </c>
      <c r="F236" s="340" t="s">
        <v>290</v>
      </c>
      <c r="G236" s="198" t="s">
        <v>146</v>
      </c>
      <c r="H236" s="147" t="s">
        <v>85</v>
      </c>
      <c r="I236" s="13"/>
      <c r="J236" s="13">
        <v>3</v>
      </c>
    </row>
    <row r="237" spans="1:12" s="148" customFormat="1" ht="27.6" x14ac:dyDescent="0.3">
      <c r="A237" s="337">
        <v>112</v>
      </c>
      <c r="B237" s="319" t="s">
        <v>295</v>
      </c>
      <c r="C237" s="121" t="s">
        <v>285</v>
      </c>
      <c r="D237" s="197">
        <v>136590</v>
      </c>
      <c r="E237" s="108" t="s">
        <v>12</v>
      </c>
      <c r="F237" s="351" t="s">
        <v>293</v>
      </c>
      <c r="G237" s="198" t="s">
        <v>102</v>
      </c>
      <c r="H237" s="147" t="s">
        <v>92</v>
      </c>
      <c r="I237" s="13"/>
      <c r="J237" s="13"/>
      <c r="L237" s="350"/>
    </row>
    <row r="238" spans="1:12" s="343" customFormat="1" ht="41.4" x14ac:dyDescent="0.3">
      <c r="A238" s="337">
        <v>113</v>
      </c>
      <c r="B238" s="319" t="s">
        <v>299</v>
      </c>
      <c r="C238" s="105" t="s">
        <v>296</v>
      </c>
      <c r="D238" s="256">
        <v>120000</v>
      </c>
      <c r="E238" s="108" t="s">
        <v>12</v>
      </c>
      <c r="F238" s="340" t="s">
        <v>297</v>
      </c>
      <c r="G238" s="105" t="s">
        <v>298</v>
      </c>
      <c r="H238" s="147" t="s">
        <v>92</v>
      </c>
      <c r="I238" s="13"/>
      <c r="J238" s="13">
        <v>7</v>
      </c>
      <c r="K238" s="343" t="s">
        <v>4</v>
      </c>
      <c r="L238" s="350"/>
    </row>
    <row r="239" spans="1:12" s="148" customFormat="1" ht="27.6" x14ac:dyDescent="0.3">
      <c r="A239" s="337">
        <v>114</v>
      </c>
      <c r="B239" s="319" t="s">
        <v>301</v>
      </c>
      <c r="C239" s="121" t="s">
        <v>300</v>
      </c>
      <c r="D239" s="197">
        <v>131316</v>
      </c>
      <c r="E239" s="108" t="s">
        <v>13</v>
      </c>
      <c r="F239" s="340" t="s">
        <v>294</v>
      </c>
      <c r="G239" s="198" t="s">
        <v>292</v>
      </c>
      <c r="H239" s="147" t="s">
        <v>92</v>
      </c>
      <c r="I239" s="13"/>
      <c r="J239" s="13"/>
      <c r="L239" s="350"/>
    </row>
    <row r="240" spans="1:12" s="148" customFormat="1" ht="55.2" x14ac:dyDescent="0.3">
      <c r="A240" s="337">
        <v>115</v>
      </c>
      <c r="B240" s="319" t="s">
        <v>304</v>
      </c>
      <c r="C240" s="105" t="s">
        <v>306</v>
      </c>
      <c r="D240" s="256">
        <v>145000</v>
      </c>
      <c r="E240" s="108" t="s">
        <v>12</v>
      </c>
      <c r="F240" s="340" t="s">
        <v>313</v>
      </c>
      <c r="G240" s="105" t="s">
        <v>303</v>
      </c>
      <c r="H240" s="147" t="s">
        <v>92</v>
      </c>
      <c r="I240" s="13"/>
      <c r="J240" s="13"/>
      <c r="L240" s="350"/>
    </row>
    <row r="241" spans="1:12" s="148" customFormat="1" ht="82.8" x14ac:dyDescent="0.3">
      <c r="A241" s="337">
        <v>116</v>
      </c>
      <c r="B241" s="319" t="s">
        <v>305</v>
      </c>
      <c r="C241" s="105" t="s">
        <v>307</v>
      </c>
      <c r="D241" s="256">
        <v>120000</v>
      </c>
      <c r="E241" s="108" t="s">
        <v>12</v>
      </c>
      <c r="F241" s="340" t="s">
        <v>314</v>
      </c>
      <c r="G241" s="198" t="s">
        <v>302</v>
      </c>
      <c r="H241" s="147" t="s">
        <v>92</v>
      </c>
      <c r="I241" s="13"/>
      <c r="J241" s="13"/>
      <c r="L241" s="350"/>
    </row>
    <row r="242" spans="1:12" s="148" customFormat="1" ht="55.2" x14ac:dyDescent="0.3">
      <c r="A242" s="337">
        <v>117</v>
      </c>
      <c r="B242" s="319" t="s">
        <v>309</v>
      </c>
      <c r="C242" s="121" t="s">
        <v>310</v>
      </c>
      <c r="D242" s="258">
        <v>398216.25</v>
      </c>
      <c r="E242" s="108" t="s">
        <v>12</v>
      </c>
      <c r="F242" s="340" t="s">
        <v>315</v>
      </c>
      <c r="G242" s="198" t="s">
        <v>117</v>
      </c>
      <c r="H242" s="147" t="s">
        <v>84</v>
      </c>
      <c r="I242" s="13"/>
      <c r="J242" s="13"/>
      <c r="L242" s="350"/>
    </row>
    <row r="243" spans="1:12" s="148" customFormat="1" ht="27.6" x14ac:dyDescent="0.3">
      <c r="A243" s="337">
        <v>118</v>
      </c>
      <c r="B243" s="319" t="s">
        <v>317</v>
      </c>
      <c r="C243" s="105" t="s">
        <v>308</v>
      </c>
      <c r="D243" s="256">
        <v>917110.5</v>
      </c>
      <c r="E243" s="108" t="s">
        <v>13</v>
      </c>
      <c r="F243" s="340" t="s">
        <v>316</v>
      </c>
      <c r="G243" s="198" t="s">
        <v>287</v>
      </c>
      <c r="H243" s="147" t="s">
        <v>84</v>
      </c>
      <c r="I243" s="13"/>
      <c r="J243" s="13"/>
      <c r="L243" s="350"/>
    </row>
    <row r="244" spans="1:12" s="148" customFormat="1" ht="27.6" x14ac:dyDescent="0.3">
      <c r="A244" s="337">
        <v>119</v>
      </c>
      <c r="B244" s="319" t="s">
        <v>319</v>
      </c>
      <c r="C244" s="105" t="s">
        <v>318</v>
      </c>
      <c r="D244" s="256">
        <v>713760</v>
      </c>
      <c r="E244" s="108" t="s">
        <v>13</v>
      </c>
      <c r="F244" s="340" t="s">
        <v>320</v>
      </c>
      <c r="G244" s="198" t="s">
        <v>287</v>
      </c>
      <c r="H244" s="147" t="s">
        <v>84</v>
      </c>
      <c r="I244" s="13"/>
      <c r="J244" s="13"/>
      <c r="L244" s="350"/>
    </row>
    <row r="245" spans="1:12" s="148" customFormat="1" ht="27.6" x14ac:dyDescent="0.3">
      <c r="A245" s="337">
        <v>120</v>
      </c>
      <c r="B245" s="319" t="s">
        <v>327</v>
      </c>
      <c r="C245" s="121" t="s">
        <v>312</v>
      </c>
      <c r="D245" s="197">
        <v>267644.56</v>
      </c>
      <c r="E245" s="108" t="s">
        <v>12</v>
      </c>
      <c r="F245" s="351" t="s">
        <v>326</v>
      </c>
      <c r="G245" s="198" t="s">
        <v>323</v>
      </c>
      <c r="H245" s="147" t="s">
        <v>92</v>
      </c>
      <c r="I245" s="13" t="s">
        <v>79</v>
      </c>
      <c r="J245" s="13"/>
      <c r="L245" s="390"/>
    </row>
    <row r="246" spans="1:12" s="148" customFormat="1" ht="27.6" x14ac:dyDescent="0.3">
      <c r="A246" s="337">
        <v>121</v>
      </c>
      <c r="B246" s="319" t="s">
        <v>331</v>
      </c>
      <c r="C246" s="105" t="s">
        <v>321</v>
      </c>
      <c r="D246" s="256">
        <v>108774</v>
      </c>
      <c r="E246" s="108" t="s">
        <v>12</v>
      </c>
      <c r="F246" s="340" t="s">
        <v>329</v>
      </c>
      <c r="G246" s="198" t="s">
        <v>328</v>
      </c>
      <c r="H246" s="147" t="s">
        <v>92</v>
      </c>
      <c r="I246" s="13"/>
      <c r="J246" s="13"/>
      <c r="L246" s="390"/>
    </row>
    <row r="247" spans="1:12" s="148" customFormat="1" ht="27.6" x14ac:dyDescent="0.3">
      <c r="A247" s="337">
        <v>122</v>
      </c>
      <c r="B247" s="319" t="s">
        <v>332</v>
      </c>
      <c r="C247" s="105" t="s">
        <v>324</v>
      </c>
      <c r="D247" s="256">
        <v>108800</v>
      </c>
      <c r="E247" s="108" t="s">
        <v>12</v>
      </c>
      <c r="F247" s="340" t="s">
        <v>330</v>
      </c>
      <c r="G247" s="198" t="s">
        <v>122</v>
      </c>
      <c r="H247" s="147" t="s">
        <v>92</v>
      </c>
      <c r="I247" s="13"/>
      <c r="J247" s="13"/>
      <c r="L247" s="390"/>
    </row>
    <row r="248" spans="1:12" s="148" customFormat="1" ht="27.6" x14ac:dyDescent="0.3">
      <c r="A248" s="337">
        <v>123</v>
      </c>
      <c r="B248" s="319" t="s">
        <v>334</v>
      </c>
      <c r="C248" s="105" t="s">
        <v>183</v>
      </c>
      <c r="D248" s="256">
        <v>182000</v>
      </c>
      <c r="E248" s="108" t="s">
        <v>13</v>
      </c>
      <c r="F248" s="340" t="s">
        <v>333</v>
      </c>
      <c r="G248" s="198" t="s">
        <v>194</v>
      </c>
      <c r="H248" s="147" t="s">
        <v>85</v>
      </c>
      <c r="I248" s="13"/>
      <c r="J248" s="13"/>
      <c r="L248" s="390"/>
    </row>
    <row r="249" spans="1:12" s="148" customFormat="1" ht="27.6" x14ac:dyDescent="0.3">
      <c r="A249" s="337">
        <v>124</v>
      </c>
      <c r="B249" s="319" t="s">
        <v>341</v>
      </c>
      <c r="C249" s="121" t="s">
        <v>322</v>
      </c>
      <c r="D249" s="258">
        <v>3750000</v>
      </c>
      <c r="E249" s="108" t="s">
        <v>13</v>
      </c>
      <c r="F249" s="340" t="s">
        <v>342</v>
      </c>
      <c r="G249" s="198" t="s">
        <v>339</v>
      </c>
      <c r="H249" s="147" t="s">
        <v>84</v>
      </c>
      <c r="I249" s="13"/>
      <c r="J249" s="13"/>
      <c r="L249" s="390"/>
    </row>
    <row r="250" spans="1:12" s="148" customFormat="1" ht="27.6" x14ac:dyDescent="0.3">
      <c r="A250" s="337">
        <v>125</v>
      </c>
      <c r="B250" s="319" t="s">
        <v>350</v>
      </c>
      <c r="C250" s="105" t="s">
        <v>283</v>
      </c>
      <c r="D250" s="256">
        <v>139052</v>
      </c>
      <c r="E250" s="108" t="s">
        <v>13</v>
      </c>
      <c r="F250" s="340" t="s">
        <v>349</v>
      </c>
      <c r="G250" s="198" t="s">
        <v>287</v>
      </c>
      <c r="H250" s="147" t="s">
        <v>84</v>
      </c>
      <c r="I250" s="13" t="s">
        <v>79</v>
      </c>
      <c r="J250" s="13"/>
      <c r="L250" s="390"/>
    </row>
    <row r="251" spans="1:12" s="148" customFormat="1" ht="41.4" x14ac:dyDescent="0.3">
      <c r="A251" s="337">
        <v>126</v>
      </c>
      <c r="B251" s="319" t="s">
        <v>351</v>
      </c>
      <c r="C251" s="105" t="s">
        <v>336</v>
      </c>
      <c r="D251" s="256">
        <v>2700000</v>
      </c>
      <c r="E251" s="108" t="s">
        <v>13</v>
      </c>
      <c r="F251" s="340" t="s">
        <v>352</v>
      </c>
      <c r="G251" s="198" t="s">
        <v>346</v>
      </c>
      <c r="H251" s="147" t="s">
        <v>84</v>
      </c>
      <c r="I251" s="13" t="s">
        <v>79</v>
      </c>
      <c r="J251" s="13"/>
      <c r="L251" s="390"/>
    </row>
    <row r="252" spans="1:12" s="148" customFormat="1" ht="27.6" x14ac:dyDescent="0.3">
      <c r="A252" s="337">
        <v>127</v>
      </c>
      <c r="B252" s="319" t="s">
        <v>354</v>
      </c>
      <c r="C252" s="121" t="s">
        <v>343</v>
      </c>
      <c r="D252" s="258">
        <v>395374</v>
      </c>
      <c r="E252" s="108" t="s">
        <v>12</v>
      </c>
      <c r="F252" s="340" t="s">
        <v>355</v>
      </c>
      <c r="G252" s="198" t="s">
        <v>348</v>
      </c>
      <c r="H252" s="147" t="s">
        <v>92</v>
      </c>
      <c r="I252" s="13"/>
      <c r="J252" s="13"/>
      <c r="L252" s="390"/>
    </row>
    <row r="253" spans="1:12" s="148" customFormat="1" ht="27.6" x14ac:dyDescent="0.3">
      <c r="A253" s="337">
        <v>128</v>
      </c>
      <c r="B253" s="319" t="s">
        <v>356</v>
      </c>
      <c r="C253" s="105" t="s">
        <v>344</v>
      </c>
      <c r="D253" s="256">
        <v>1125000</v>
      </c>
      <c r="E253" s="108" t="s">
        <v>13</v>
      </c>
      <c r="F253" s="340" t="s">
        <v>357</v>
      </c>
      <c r="G253" s="198" t="s">
        <v>353</v>
      </c>
      <c r="H253" s="147" t="s">
        <v>110</v>
      </c>
      <c r="I253" s="13" t="s">
        <v>79</v>
      </c>
      <c r="J253" s="13"/>
      <c r="L253" s="390"/>
    </row>
    <row r="254" spans="1:12" s="148" customFormat="1" ht="27.6" x14ac:dyDescent="0.3">
      <c r="A254" s="337">
        <v>129</v>
      </c>
      <c r="B254" s="319" t="s">
        <v>361</v>
      </c>
      <c r="C254" s="105" t="s">
        <v>335</v>
      </c>
      <c r="D254" s="256">
        <v>183000</v>
      </c>
      <c r="E254" s="108" t="s">
        <v>13</v>
      </c>
      <c r="F254" s="340" t="s">
        <v>360</v>
      </c>
      <c r="G254" s="105" t="s">
        <v>358</v>
      </c>
      <c r="H254" s="147" t="s">
        <v>92</v>
      </c>
      <c r="I254" s="13"/>
      <c r="J254" s="13"/>
      <c r="L254" s="390"/>
    </row>
    <row r="255" spans="1:12" s="343" customFormat="1" ht="27.6" x14ac:dyDescent="0.3">
      <c r="A255" s="337">
        <v>130</v>
      </c>
      <c r="B255" s="319" t="s">
        <v>363</v>
      </c>
      <c r="C255" s="121" t="s">
        <v>158</v>
      </c>
      <c r="D255" s="197">
        <v>246100</v>
      </c>
      <c r="E255" s="108" t="s">
        <v>13</v>
      </c>
      <c r="F255" s="340" t="s">
        <v>362</v>
      </c>
      <c r="G255" s="198" t="s">
        <v>266</v>
      </c>
      <c r="H255" s="147" t="s">
        <v>110</v>
      </c>
      <c r="I255" s="13" t="s">
        <v>79</v>
      </c>
      <c r="J255" s="13"/>
      <c r="L255" s="390"/>
    </row>
    <row r="256" spans="1:12" s="343" customFormat="1" ht="27.6" x14ac:dyDescent="0.3">
      <c r="A256" s="337">
        <v>131</v>
      </c>
      <c r="B256" s="319" t="s">
        <v>366</v>
      </c>
      <c r="C256" s="105" t="s">
        <v>365</v>
      </c>
      <c r="D256" s="256">
        <v>167988</v>
      </c>
      <c r="E256" s="108" t="s">
        <v>13</v>
      </c>
      <c r="F256" s="340" t="s">
        <v>364</v>
      </c>
      <c r="G256" s="105" t="s">
        <v>139</v>
      </c>
      <c r="H256" s="147" t="s">
        <v>85</v>
      </c>
      <c r="I256" s="13"/>
      <c r="J256" s="13"/>
      <c r="L256" s="390"/>
    </row>
    <row r="257" spans="1:12" s="343" customFormat="1" ht="27.6" x14ac:dyDescent="0.3">
      <c r="A257" s="337">
        <v>132</v>
      </c>
      <c r="B257" s="319" t="s">
        <v>370</v>
      </c>
      <c r="C257" s="105" t="s">
        <v>338</v>
      </c>
      <c r="D257" s="256">
        <v>137800</v>
      </c>
      <c r="E257" s="108" t="s">
        <v>12</v>
      </c>
      <c r="F257" s="340" t="s">
        <v>369</v>
      </c>
      <c r="G257" s="105" t="s">
        <v>340</v>
      </c>
      <c r="H257" s="147" t="s">
        <v>92</v>
      </c>
      <c r="I257" s="13" t="s">
        <v>79</v>
      </c>
      <c r="J257" s="13"/>
      <c r="L257" s="390"/>
    </row>
    <row r="258" spans="1:12" s="343" customFormat="1" ht="27.6" x14ac:dyDescent="0.3">
      <c r="A258" s="337">
        <v>133</v>
      </c>
      <c r="B258" s="319" t="s">
        <v>373</v>
      </c>
      <c r="C258" s="105" t="s">
        <v>311</v>
      </c>
      <c r="D258" s="256">
        <v>430000</v>
      </c>
      <c r="E258" s="108" t="s">
        <v>12</v>
      </c>
      <c r="F258" s="340" t="s">
        <v>374</v>
      </c>
      <c r="G258" s="105" t="s">
        <v>367</v>
      </c>
      <c r="H258" s="147" t="s">
        <v>92</v>
      </c>
      <c r="I258" s="13"/>
      <c r="J258" s="13"/>
      <c r="L258" s="390"/>
    </row>
    <row r="259" spans="1:12" s="343" customFormat="1" ht="41.4" x14ac:dyDescent="0.3">
      <c r="A259" s="337">
        <v>134</v>
      </c>
      <c r="B259" s="319" t="s">
        <v>376</v>
      </c>
      <c r="C259" s="121" t="s">
        <v>345</v>
      </c>
      <c r="D259" s="197">
        <v>149692</v>
      </c>
      <c r="E259" s="108" t="s">
        <v>13</v>
      </c>
      <c r="F259" s="340" t="s">
        <v>375</v>
      </c>
      <c r="G259" s="198" t="s">
        <v>372</v>
      </c>
      <c r="H259" s="147" t="s">
        <v>85</v>
      </c>
      <c r="I259" s="13"/>
      <c r="J259" s="13"/>
      <c r="L259" s="390"/>
    </row>
    <row r="260" spans="1:12" s="343" customFormat="1" ht="27.6" x14ac:dyDescent="0.3">
      <c r="A260" s="337">
        <v>135</v>
      </c>
      <c r="B260" s="319" t="s">
        <v>378</v>
      </c>
      <c r="C260" s="121" t="s">
        <v>377</v>
      </c>
      <c r="D260" s="197">
        <v>264000</v>
      </c>
      <c r="E260" s="108" t="s">
        <v>13</v>
      </c>
      <c r="F260" s="340" t="s">
        <v>379</v>
      </c>
      <c r="G260" s="198" t="s">
        <v>371</v>
      </c>
      <c r="H260" s="147" t="s">
        <v>92</v>
      </c>
      <c r="I260" s="13"/>
      <c r="J260" s="13"/>
      <c r="L260" s="390"/>
    </row>
    <row r="261" spans="1:12" s="343" customFormat="1" ht="27.6" x14ac:dyDescent="0.3">
      <c r="A261" s="337">
        <v>136</v>
      </c>
      <c r="B261" s="319" t="s">
        <v>382</v>
      </c>
      <c r="C261" s="121" t="s">
        <v>385</v>
      </c>
      <c r="D261" s="197">
        <v>156000</v>
      </c>
      <c r="E261" s="108" t="s">
        <v>12</v>
      </c>
      <c r="F261" s="340" t="s">
        <v>384</v>
      </c>
      <c r="G261" s="198" t="s">
        <v>117</v>
      </c>
      <c r="H261" s="147" t="s">
        <v>84</v>
      </c>
      <c r="I261" s="13"/>
      <c r="J261" s="13"/>
      <c r="L261" s="390"/>
    </row>
    <row r="262" spans="1:12" s="148" customFormat="1" ht="69" x14ac:dyDescent="0.3">
      <c r="A262" s="337">
        <v>137</v>
      </c>
      <c r="B262" s="319" t="s">
        <v>386</v>
      </c>
      <c r="C262" s="105" t="s">
        <v>337</v>
      </c>
      <c r="D262" s="256">
        <v>139400</v>
      </c>
      <c r="E262" s="108" t="s">
        <v>13</v>
      </c>
      <c r="F262" s="340" t="s">
        <v>387</v>
      </c>
      <c r="G262" s="105" t="s">
        <v>383</v>
      </c>
      <c r="H262" s="147" t="s">
        <v>84</v>
      </c>
      <c r="I262" s="13"/>
      <c r="J262" s="13">
        <v>7</v>
      </c>
      <c r="L262" s="390"/>
    </row>
    <row r="263" spans="1:12" s="343" customFormat="1" ht="41.4" x14ac:dyDescent="0.3">
      <c r="A263" s="337">
        <v>138</v>
      </c>
      <c r="B263" s="319" t="s">
        <v>388</v>
      </c>
      <c r="C263" s="105" t="s">
        <v>368</v>
      </c>
      <c r="D263" s="256">
        <v>101770.21</v>
      </c>
      <c r="E263" s="108" t="s">
        <v>12</v>
      </c>
      <c r="F263" s="340" t="s">
        <v>389</v>
      </c>
      <c r="G263" s="105" t="s">
        <v>390</v>
      </c>
      <c r="H263" s="147" t="s">
        <v>85</v>
      </c>
      <c r="I263" s="13"/>
      <c r="J263" s="13"/>
      <c r="L263" s="390"/>
    </row>
    <row r="264" spans="1:12" s="343" customFormat="1" ht="27.6" x14ac:dyDescent="0.3">
      <c r="A264" s="337">
        <v>139</v>
      </c>
      <c r="B264" s="319" t="s">
        <v>391</v>
      </c>
      <c r="C264" s="121" t="s">
        <v>347</v>
      </c>
      <c r="D264" s="197">
        <v>115191.6</v>
      </c>
      <c r="E264" s="108" t="s">
        <v>13</v>
      </c>
      <c r="F264" s="340" t="s">
        <v>381</v>
      </c>
      <c r="G264" s="198" t="s">
        <v>380</v>
      </c>
      <c r="H264" s="147" t="s">
        <v>84</v>
      </c>
      <c r="I264" s="13" t="s">
        <v>79</v>
      </c>
      <c r="J264" s="13"/>
      <c r="L264" s="390"/>
    </row>
    <row r="265" spans="1:12" s="148" customFormat="1" ht="41.4" x14ac:dyDescent="0.3">
      <c r="A265" s="337">
        <v>140</v>
      </c>
      <c r="B265" s="319" t="s">
        <v>397</v>
      </c>
      <c r="C265" s="105" t="s">
        <v>325</v>
      </c>
      <c r="D265" s="256">
        <v>139652.26</v>
      </c>
      <c r="E265" s="108" t="s">
        <v>13</v>
      </c>
      <c r="F265" s="391" t="s">
        <v>398</v>
      </c>
      <c r="G265" s="313" t="s">
        <v>256</v>
      </c>
      <c r="H265" s="147" t="s">
        <v>85</v>
      </c>
      <c r="I265" s="13"/>
      <c r="J265" s="13"/>
      <c r="L265" s="390"/>
    </row>
    <row r="266" spans="1:12" s="343" customFormat="1" ht="27.6" x14ac:dyDescent="0.3">
      <c r="A266" s="337">
        <v>141</v>
      </c>
      <c r="B266" s="319" t="s">
        <v>399</v>
      </c>
      <c r="C266" s="121" t="s">
        <v>403</v>
      </c>
      <c r="D266" s="197">
        <v>272760</v>
      </c>
      <c r="E266" s="108" t="s">
        <v>13</v>
      </c>
      <c r="F266" s="340" t="s">
        <v>400</v>
      </c>
      <c r="G266" s="198" t="s">
        <v>395</v>
      </c>
      <c r="H266" s="147" t="s">
        <v>84</v>
      </c>
      <c r="I266" s="13"/>
      <c r="J266" s="13"/>
      <c r="L266" s="390"/>
    </row>
    <row r="267" spans="1:12" s="343" customFormat="1" ht="27.6" x14ac:dyDescent="0.3">
      <c r="A267" s="337">
        <v>142</v>
      </c>
      <c r="B267" s="319" t="s">
        <v>402</v>
      </c>
      <c r="C267" s="121" t="s">
        <v>404</v>
      </c>
      <c r="D267" s="197">
        <v>358320</v>
      </c>
      <c r="E267" s="108" t="s">
        <v>13</v>
      </c>
      <c r="F267" s="340" t="s">
        <v>401</v>
      </c>
      <c r="G267" s="198" t="s">
        <v>396</v>
      </c>
      <c r="H267" s="147" t="s">
        <v>84</v>
      </c>
      <c r="I267" s="13"/>
      <c r="J267" s="13"/>
      <c r="L267" s="390"/>
    </row>
    <row r="268" spans="1:12" s="343" customFormat="1" ht="44.25" customHeight="1" x14ac:dyDescent="0.3">
      <c r="A268" s="337">
        <v>143</v>
      </c>
      <c r="B268" s="319" t="s">
        <v>408</v>
      </c>
      <c r="C268" s="121" t="s">
        <v>134</v>
      </c>
      <c r="D268" s="197">
        <v>496400</v>
      </c>
      <c r="E268" s="108" t="s">
        <v>13</v>
      </c>
      <c r="F268" s="351" t="s">
        <v>407</v>
      </c>
      <c r="G268" s="198" t="s">
        <v>137</v>
      </c>
      <c r="H268" s="147" t="s">
        <v>85</v>
      </c>
      <c r="I268" s="13"/>
      <c r="J268" s="13"/>
      <c r="L268" s="390"/>
    </row>
    <row r="269" spans="1:12" s="343" customFormat="1" ht="27.6" x14ac:dyDescent="0.3">
      <c r="A269" s="337">
        <v>144</v>
      </c>
      <c r="B269" s="319" t="s">
        <v>409</v>
      </c>
      <c r="C269" s="121" t="s">
        <v>104</v>
      </c>
      <c r="D269" s="197">
        <v>133617</v>
      </c>
      <c r="E269" s="108" t="s">
        <v>12</v>
      </c>
      <c r="F269" s="340" t="s">
        <v>424</v>
      </c>
      <c r="G269" s="198" t="s">
        <v>410</v>
      </c>
      <c r="H269" s="147" t="s">
        <v>92</v>
      </c>
      <c r="I269" s="13" t="s">
        <v>79</v>
      </c>
      <c r="J269" s="13"/>
      <c r="L269" s="390"/>
    </row>
    <row r="270" spans="1:12" s="343" customFormat="1" ht="27.6" x14ac:dyDescent="0.3">
      <c r="A270" s="337">
        <v>145</v>
      </c>
      <c r="B270" s="319" t="s">
        <v>425</v>
      </c>
      <c r="C270" s="121" t="s">
        <v>426</v>
      </c>
      <c r="D270" s="197">
        <v>450000</v>
      </c>
      <c r="E270" s="108" t="s">
        <v>13</v>
      </c>
      <c r="F270" s="340" t="s">
        <v>427</v>
      </c>
      <c r="G270" s="198" t="s">
        <v>414</v>
      </c>
      <c r="H270" s="147" t="s">
        <v>84</v>
      </c>
      <c r="I270" s="13"/>
      <c r="J270" s="13"/>
      <c r="L270" s="350"/>
    </row>
    <row r="271" spans="1:12" s="343" customFormat="1" ht="27.6" x14ac:dyDescent="0.3">
      <c r="A271" s="337">
        <v>146</v>
      </c>
      <c r="B271" s="319" t="s">
        <v>428</v>
      </c>
      <c r="C271" s="121" t="s">
        <v>394</v>
      </c>
      <c r="D271" s="197">
        <v>103748.4</v>
      </c>
      <c r="E271" s="108" t="s">
        <v>13</v>
      </c>
      <c r="F271" s="340" t="s">
        <v>429</v>
      </c>
      <c r="G271" s="198" t="s">
        <v>415</v>
      </c>
      <c r="H271" s="147" t="s">
        <v>84</v>
      </c>
      <c r="I271" s="13"/>
      <c r="J271" s="13"/>
      <c r="L271" s="350"/>
    </row>
    <row r="272" spans="1:12" s="343" customFormat="1" ht="69" x14ac:dyDescent="0.3">
      <c r="A272" s="337">
        <v>147</v>
      </c>
      <c r="B272" s="319" t="s">
        <v>432</v>
      </c>
      <c r="C272" s="121" t="s">
        <v>433</v>
      </c>
      <c r="D272" s="197">
        <v>487030.25</v>
      </c>
      <c r="E272" s="108" t="s">
        <v>12</v>
      </c>
      <c r="F272" s="351" t="s">
        <v>431</v>
      </c>
      <c r="G272" s="198" t="s">
        <v>117</v>
      </c>
      <c r="H272" s="147" t="s">
        <v>84</v>
      </c>
      <c r="I272" s="13"/>
      <c r="J272" s="13"/>
      <c r="L272" s="350"/>
    </row>
    <row r="273" spans="1:12" s="343" customFormat="1" ht="27.6" x14ac:dyDescent="0.3">
      <c r="A273" s="337">
        <v>148</v>
      </c>
      <c r="B273" s="319" t="s">
        <v>434</v>
      </c>
      <c r="C273" s="121" t="s">
        <v>436</v>
      </c>
      <c r="D273" s="197">
        <v>178440</v>
      </c>
      <c r="E273" s="108" t="s">
        <v>13</v>
      </c>
      <c r="F273" s="340" t="s">
        <v>435</v>
      </c>
      <c r="G273" s="198" t="s">
        <v>287</v>
      </c>
      <c r="H273" s="147" t="s">
        <v>84</v>
      </c>
      <c r="I273" s="13"/>
      <c r="J273" s="13"/>
      <c r="L273" s="350"/>
    </row>
    <row r="274" spans="1:12" s="343" customFormat="1" ht="27.6" x14ac:dyDescent="0.3">
      <c r="A274" s="337">
        <v>149</v>
      </c>
      <c r="B274" s="319" t="s">
        <v>440</v>
      </c>
      <c r="C274" s="121" t="s">
        <v>437</v>
      </c>
      <c r="D274" s="197">
        <v>444180</v>
      </c>
      <c r="E274" s="108" t="s">
        <v>438</v>
      </c>
      <c r="F274" s="340" t="s">
        <v>439</v>
      </c>
      <c r="G274" s="198" t="s">
        <v>423</v>
      </c>
      <c r="H274" s="147" t="s">
        <v>92</v>
      </c>
      <c r="I274" s="13" t="s">
        <v>79</v>
      </c>
      <c r="J274" s="13"/>
      <c r="L274" s="350"/>
    </row>
    <row r="275" spans="1:12" s="148" customFormat="1" ht="55.2" x14ac:dyDescent="0.3">
      <c r="A275" s="337">
        <v>150</v>
      </c>
      <c r="B275" s="319" t="s">
        <v>443</v>
      </c>
      <c r="C275" s="121" t="s">
        <v>444</v>
      </c>
      <c r="D275" s="197">
        <v>460637.64</v>
      </c>
      <c r="E275" s="108" t="s">
        <v>12</v>
      </c>
      <c r="F275" s="340" t="s">
        <v>442</v>
      </c>
      <c r="G275" s="198" t="s">
        <v>198</v>
      </c>
      <c r="H275" s="147" t="s">
        <v>85</v>
      </c>
      <c r="I275" s="13"/>
      <c r="J275" s="13">
        <v>4</v>
      </c>
      <c r="L275" s="390"/>
    </row>
    <row r="276" spans="1:12" s="148" customFormat="1" ht="41.4" x14ac:dyDescent="0.3">
      <c r="A276" s="337">
        <v>151</v>
      </c>
      <c r="B276" s="319" t="s">
        <v>447</v>
      </c>
      <c r="C276" s="121" t="s">
        <v>392</v>
      </c>
      <c r="D276" s="197">
        <v>1478400</v>
      </c>
      <c r="E276" s="108" t="s">
        <v>13</v>
      </c>
      <c r="F276" s="340" t="s">
        <v>445</v>
      </c>
      <c r="G276" s="198" t="s">
        <v>441</v>
      </c>
      <c r="H276" s="147" t="s">
        <v>92</v>
      </c>
      <c r="I276" s="13" t="s">
        <v>79</v>
      </c>
      <c r="J276" s="13"/>
      <c r="L276" s="350"/>
    </row>
    <row r="277" spans="1:12" s="148" customFormat="1" ht="27.6" x14ac:dyDescent="0.3">
      <c r="A277" s="337">
        <v>152</v>
      </c>
      <c r="B277" s="319" t="s">
        <v>448</v>
      </c>
      <c r="C277" s="121" t="s">
        <v>393</v>
      </c>
      <c r="D277" s="197">
        <v>696000</v>
      </c>
      <c r="E277" s="108" t="s">
        <v>13</v>
      </c>
      <c r="F277" s="340" t="s">
        <v>446</v>
      </c>
      <c r="G277" s="198" t="s">
        <v>441</v>
      </c>
      <c r="H277" s="147" t="s">
        <v>92</v>
      </c>
      <c r="I277" s="13" t="s">
        <v>79</v>
      </c>
      <c r="J277" s="13"/>
      <c r="L277" s="350"/>
    </row>
    <row r="278" spans="1:12" s="148" customFormat="1" ht="27.6" x14ac:dyDescent="0.3">
      <c r="A278" s="337">
        <v>153</v>
      </c>
      <c r="B278" s="319" t="s">
        <v>456</v>
      </c>
      <c r="C278" s="121" t="s">
        <v>457</v>
      </c>
      <c r="D278" s="197">
        <v>153528.6</v>
      </c>
      <c r="E278" s="108" t="s">
        <v>13</v>
      </c>
      <c r="F278" s="351" t="s">
        <v>455</v>
      </c>
      <c r="G278" s="198" t="s">
        <v>413</v>
      </c>
      <c r="H278" s="147" t="s">
        <v>92</v>
      </c>
      <c r="I278" s="13"/>
      <c r="J278" s="13"/>
      <c r="L278" s="350"/>
    </row>
    <row r="279" spans="1:12" s="148" customFormat="1" ht="27.6" x14ac:dyDescent="0.3">
      <c r="A279" s="337">
        <v>154</v>
      </c>
      <c r="B279" s="319" t="s">
        <v>460</v>
      </c>
      <c r="C279" s="105" t="s">
        <v>462</v>
      </c>
      <c r="D279" s="256">
        <v>215046.21</v>
      </c>
      <c r="E279" s="108" t="s">
        <v>12</v>
      </c>
      <c r="F279" s="340" t="s">
        <v>461</v>
      </c>
      <c r="G279" s="198" t="s">
        <v>459</v>
      </c>
      <c r="H279" s="147" t="s">
        <v>92</v>
      </c>
      <c r="I279" s="13" t="s">
        <v>79</v>
      </c>
      <c r="J279" s="13"/>
      <c r="K279" s="148" t="s">
        <v>458</v>
      </c>
      <c r="L279" s="350"/>
    </row>
    <row r="280" spans="1:12" s="148" customFormat="1" ht="27.6" x14ac:dyDescent="0.3">
      <c r="A280" s="337">
        <v>155</v>
      </c>
      <c r="B280" s="319" t="s">
        <v>463</v>
      </c>
      <c r="C280" s="121" t="s">
        <v>465</v>
      </c>
      <c r="D280" s="258">
        <v>127500</v>
      </c>
      <c r="E280" s="108" t="s">
        <v>12</v>
      </c>
      <c r="F280" s="340" t="s">
        <v>464</v>
      </c>
      <c r="G280" s="198" t="s">
        <v>449</v>
      </c>
      <c r="H280" s="147" t="s">
        <v>92</v>
      </c>
      <c r="I280" s="13" t="s">
        <v>79</v>
      </c>
      <c r="J280" s="13"/>
      <c r="L280" s="350"/>
    </row>
    <row r="281" spans="1:12" s="148" customFormat="1" ht="27.6" x14ac:dyDescent="0.3">
      <c r="A281" s="337">
        <v>156</v>
      </c>
      <c r="B281" s="319" t="s">
        <v>471</v>
      </c>
      <c r="C281" s="105" t="s">
        <v>113</v>
      </c>
      <c r="D281" s="256">
        <v>498000</v>
      </c>
      <c r="E281" s="108" t="s">
        <v>12</v>
      </c>
      <c r="F281" s="340" t="s">
        <v>468</v>
      </c>
      <c r="G281" s="198" t="s">
        <v>116</v>
      </c>
      <c r="H281" s="147" t="s">
        <v>110</v>
      </c>
      <c r="I281" s="13"/>
      <c r="J281" s="13"/>
      <c r="L281" s="350"/>
    </row>
    <row r="282" spans="1:12" s="148" customFormat="1" ht="27.6" x14ac:dyDescent="0.3">
      <c r="A282" s="337">
        <v>157</v>
      </c>
      <c r="B282" s="319" t="s">
        <v>472</v>
      </c>
      <c r="C282" s="105" t="s">
        <v>450</v>
      </c>
      <c r="D282" s="256">
        <v>142051.07999999999</v>
      </c>
      <c r="E282" s="108" t="s">
        <v>12</v>
      </c>
      <c r="F282" s="340" t="s">
        <v>469</v>
      </c>
      <c r="G282" s="198" t="s">
        <v>114</v>
      </c>
      <c r="H282" s="147" t="s">
        <v>92</v>
      </c>
      <c r="I282" s="13"/>
      <c r="J282" s="13"/>
      <c r="L282" s="350"/>
    </row>
    <row r="283" spans="1:12" s="148" customFormat="1" ht="41.4" x14ac:dyDescent="0.3">
      <c r="A283" s="337">
        <v>158</v>
      </c>
      <c r="B283" s="319" t="s">
        <v>473</v>
      </c>
      <c r="C283" s="105" t="s">
        <v>466</v>
      </c>
      <c r="D283" s="256">
        <v>2120000</v>
      </c>
      <c r="E283" s="108" t="s">
        <v>12</v>
      </c>
      <c r="F283" s="340" t="s">
        <v>470</v>
      </c>
      <c r="G283" s="198" t="s">
        <v>467</v>
      </c>
      <c r="H283" s="147" t="s">
        <v>84</v>
      </c>
      <c r="I283" s="13"/>
      <c r="J283" s="13"/>
      <c r="L283" s="350"/>
    </row>
    <row r="284" spans="1:12" s="148" customFormat="1" ht="41.4" x14ac:dyDescent="0.3">
      <c r="A284" s="337">
        <v>159</v>
      </c>
      <c r="B284" s="319" t="s">
        <v>477</v>
      </c>
      <c r="C284" s="105" t="s">
        <v>452</v>
      </c>
      <c r="D284" s="256">
        <v>130000</v>
      </c>
      <c r="E284" s="108" t="s">
        <v>12</v>
      </c>
      <c r="F284" s="340" t="s">
        <v>476</v>
      </c>
      <c r="G284" s="198" t="s">
        <v>475</v>
      </c>
      <c r="H284" s="147" t="s">
        <v>85</v>
      </c>
      <c r="I284" s="13"/>
      <c r="J284" s="13"/>
      <c r="L284" s="350"/>
    </row>
    <row r="285" spans="1:12" s="148" customFormat="1" ht="27.6" x14ac:dyDescent="0.3">
      <c r="A285" s="337">
        <v>160</v>
      </c>
      <c r="B285" s="319" t="s">
        <v>479</v>
      </c>
      <c r="C285" s="105" t="s">
        <v>481</v>
      </c>
      <c r="D285" s="256">
        <v>228304</v>
      </c>
      <c r="E285" s="108" t="s">
        <v>13</v>
      </c>
      <c r="F285" s="340" t="s">
        <v>480</v>
      </c>
      <c r="G285" s="198" t="s">
        <v>474</v>
      </c>
      <c r="H285" s="147" t="s">
        <v>84</v>
      </c>
      <c r="I285" s="13"/>
      <c r="J285" s="13"/>
      <c r="L285" s="350"/>
    </row>
    <row r="286" spans="1:12" s="148" customFormat="1" ht="55.2" x14ac:dyDescent="0.3">
      <c r="A286" s="337">
        <v>161</v>
      </c>
      <c r="B286" s="319" t="s">
        <v>484</v>
      </c>
      <c r="C286" s="105" t="s">
        <v>411</v>
      </c>
      <c r="D286" s="256">
        <v>225000</v>
      </c>
      <c r="E286" s="108" t="s">
        <v>13</v>
      </c>
      <c r="F286" s="340" t="s">
        <v>485</v>
      </c>
      <c r="G286" s="198" t="s">
        <v>412</v>
      </c>
      <c r="H286" s="147" t="s">
        <v>92</v>
      </c>
      <c r="I286" s="13"/>
      <c r="J286" s="13"/>
      <c r="L286" s="350"/>
    </row>
    <row r="287" spans="1:12" s="148" customFormat="1" ht="41.4" x14ac:dyDescent="0.3">
      <c r="A287" s="337">
        <v>162</v>
      </c>
      <c r="B287" s="319" t="s">
        <v>486</v>
      </c>
      <c r="C287" s="105" t="s">
        <v>405</v>
      </c>
      <c r="D287" s="256">
        <v>1025000</v>
      </c>
      <c r="E287" s="108" t="s">
        <v>12</v>
      </c>
      <c r="F287" s="340" t="s">
        <v>487</v>
      </c>
      <c r="G287" s="198" t="s">
        <v>482</v>
      </c>
      <c r="H287" s="147" t="s">
        <v>92</v>
      </c>
      <c r="I287" s="13"/>
      <c r="J287" s="13"/>
      <c r="L287" s="350"/>
    </row>
    <row r="288" spans="1:12" s="148" customFormat="1" ht="55.2" x14ac:dyDescent="0.3">
      <c r="A288" s="337">
        <v>163</v>
      </c>
      <c r="B288" s="319" t="s">
        <v>494</v>
      </c>
      <c r="C288" s="105" t="s">
        <v>451</v>
      </c>
      <c r="D288" s="256">
        <v>200000</v>
      </c>
      <c r="E288" s="108" t="s">
        <v>492</v>
      </c>
      <c r="F288" s="340" t="s">
        <v>493</v>
      </c>
      <c r="G288" s="198" t="s">
        <v>483</v>
      </c>
      <c r="H288" s="147" t="s">
        <v>92</v>
      </c>
      <c r="I288" s="13"/>
      <c r="J288" s="13"/>
      <c r="L288" s="350"/>
    </row>
    <row r="289" spans="1:12" s="148" customFormat="1" ht="27.6" x14ac:dyDescent="0.3">
      <c r="A289" s="337">
        <v>164</v>
      </c>
      <c r="B289" s="319" t="s">
        <v>495</v>
      </c>
      <c r="C289" s="105" t="s">
        <v>496</v>
      </c>
      <c r="D289" s="256">
        <v>140000</v>
      </c>
      <c r="E289" s="108" t="s">
        <v>13</v>
      </c>
      <c r="F289" s="340" t="s">
        <v>502</v>
      </c>
      <c r="G289" s="198" t="s">
        <v>497</v>
      </c>
      <c r="H289" s="147" t="s">
        <v>85</v>
      </c>
      <c r="I289" s="13"/>
      <c r="J289" s="13"/>
      <c r="L289" s="350"/>
    </row>
    <row r="290" spans="1:12" s="148" customFormat="1" ht="41.4" x14ac:dyDescent="0.3">
      <c r="A290" s="337">
        <v>165</v>
      </c>
      <c r="B290" s="319" t="s">
        <v>500</v>
      </c>
      <c r="C290" s="105" t="s">
        <v>501</v>
      </c>
      <c r="D290" s="256">
        <v>238000</v>
      </c>
      <c r="E290" s="108" t="s">
        <v>12</v>
      </c>
      <c r="F290" s="340" t="s">
        <v>503</v>
      </c>
      <c r="G290" s="198" t="s">
        <v>165</v>
      </c>
      <c r="H290" s="147" t="s">
        <v>84</v>
      </c>
      <c r="I290" s="13"/>
      <c r="J290" s="13"/>
      <c r="L290" s="350"/>
    </row>
    <row r="291" spans="1:12" s="148" customFormat="1" ht="41.4" x14ac:dyDescent="0.3">
      <c r="A291" s="337">
        <v>166</v>
      </c>
      <c r="B291" s="319" t="s">
        <v>506</v>
      </c>
      <c r="C291" s="105" t="s">
        <v>507</v>
      </c>
      <c r="D291" s="256">
        <v>258351.38</v>
      </c>
      <c r="E291" s="108" t="s">
        <v>13</v>
      </c>
      <c r="F291" s="340" t="s">
        <v>508</v>
      </c>
      <c r="G291" s="198" t="s">
        <v>509</v>
      </c>
      <c r="H291" s="147" t="s">
        <v>84</v>
      </c>
      <c r="I291" s="13" t="s">
        <v>79</v>
      </c>
      <c r="J291" s="13"/>
      <c r="L291" s="350"/>
    </row>
    <row r="292" spans="1:12" s="148" customFormat="1" ht="41.4" x14ac:dyDescent="0.3">
      <c r="A292" s="337">
        <v>167</v>
      </c>
      <c r="B292" s="319" t="s">
        <v>510</v>
      </c>
      <c r="C292" s="105" t="s">
        <v>152</v>
      </c>
      <c r="D292" s="256">
        <v>250000</v>
      </c>
      <c r="E292" s="108" t="s">
        <v>12</v>
      </c>
      <c r="F292" s="340" t="s">
        <v>511</v>
      </c>
      <c r="G292" s="198" t="s">
        <v>415</v>
      </c>
      <c r="H292" s="147" t="s">
        <v>84</v>
      </c>
      <c r="I292" s="13"/>
      <c r="J292" s="13"/>
      <c r="L292" s="350"/>
    </row>
    <row r="293" spans="1:12" s="148" customFormat="1" ht="27.6" x14ac:dyDescent="0.3">
      <c r="A293" s="337">
        <v>168</v>
      </c>
      <c r="B293" s="319" t="s">
        <v>513</v>
      </c>
      <c r="C293" s="105" t="s">
        <v>514</v>
      </c>
      <c r="D293" s="256">
        <v>117312</v>
      </c>
      <c r="E293" s="108" t="s">
        <v>13</v>
      </c>
      <c r="F293" s="340" t="s">
        <v>515</v>
      </c>
      <c r="G293" s="198" t="s">
        <v>505</v>
      </c>
      <c r="H293" s="147" t="s">
        <v>92</v>
      </c>
      <c r="I293" s="13" t="s">
        <v>79</v>
      </c>
      <c r="J293" s="13"/>
      <c r="L293" s="350"/>
    </row>
    <row r="294" spans="1:12" s="148" customFormat="1" ht="27.6" x14ac:dyDescent="0.3">
      <c r="A294" s="337">
        <v>169</v>
      </c>
      <c r="B294" s="319" t="s">
        <v>517</v>
      </c>
      <c r="C294" s="105" t="s">
        <v>518</v>
      </c>
      <c r="D294" s="256">
        <v>1503698</v>
      </c>
      <c r="E294" s="108" t="s">
        <v>12</v>
      </c>
      <c r="F294" s="340" t="s">
        <v>519</v>
      </c>
      <c r="G294" s="198" t="s">
        <v>423</v>
      </c>
      <c r="H294" s="147" t="s">
        <v>92</v>
      </c>
      <c r="I294" s="13" t="s">
        <v>79</v>
      </c>
      <c r="J294" s="13"/>
      <c r="L294" s="350"/>
    </row>
    <row r="295" spans="1:12" s="148" customFormat="1" ht="41.4" x14ac:dyDescent="0.3">
      <c r="A295" s="337">
        <v>170</v>
      </c>
      <c r="B295" s="319" t="s">
        <v>520</v>
      </c>
      <c r="C295" s="105" t="s">
        <v>521</v>
      </c>
      <c r="D295" s="256">
        <v>528885.37</v>
      </c>
      <c r="E295" s="108" t="s">
        <v>12</v>
      </c>
      <c r="F295" s="340" t="s">
        <v>605</v>
      </c>
      <c r="G295" s="198" t="s">
        <v>504</v>
      </c>
      <c r="H295" s="147" t="s">
        <v>85</v>
      </c>
      <c r="I295" s="13"/>
      <c r="J295" s="13">
        <v>2</v>
      </c>
      <c r="L295" s="350"/>
    </row>
    <row r="296" spans="1:12" s="148" customFormat="1" ht="55.2" x14ac:dyDescent="0.3">
      <c r="A296" s="337">
        <v>171</v>
      </c>
      <c r="B296" s="319" t="s">
        <v>522</v>
      </c>
      <c r="C296" s="105" t="s">
        <v>420</v>
      </c>
      <c r="D296" s="256">
        <v>158214</v>
      </c>
      <c r="E296" s="108" t="s">
        <v>543</v>
      </c>
      <c r="F296" s="340" t="s">
        <v>541</v>
      </c>
      <c r="G296" s="198" t="s">
        <v>542</v>
      </c>
      <c r="H296" s="147" t="s">
        <v>85</v>
      </c>
      <c r="I296" s="13"/>
      <c r="J296" s="13"/>
      <c r="L296" s="350"/>
    </row>
    <row r="297" spans="1:12" s="148" customFormat="1" ht="41.4" x14ac:dyDescent="0.3">
      <c r="A297" s="337">
        <v>172</v>
      </c>
      <c r="B297" s="319" t="s">
        <v>523</v>
      </c>
      <c r="C297" s="105" t="s">
        <v>416</v>
      </c>
      <c r="D297" s="256">
        <v>158214</v>
      </c>
      <c r="E297" s="108" t="s">
        <v>543</v>
      </c>
      <c r="F297" s="340" t="s">
        <v>539</v>
      </c>
      <c r="G297" s="198" t="s">
        <v>540</v>
      </c>
      <c r="H297" s="147" t="s">
        <v>85</v>
      </c>
      <c r="I297" s="13"/>
      <c r="J297" s="13"/>
      <c r="L297" s="350"/>
    </row>
    <row r="298" spans="1:12" s="148" customFormat="1" ht="41.4" x14ac:dyDescent="0.3">
      <c r="A298" s="337">
        <v>173</v>
      </c>
      <c r="B298" s="319" t="s">
        <v>524</v>
      </c>
      <c r="C298" s="105" t="s">
        <v>421</v>
      </c>
      <c r="D298" s="256">
        <v>239459</v>
      </c>
      <c r="E298" s="108" t="s">
        <v>543</v>
      </c>
      <c r="F298" s="340" t="s">
        <v>537</v>
      </c>
      <c r="G298" s="198" t="s">
        <v>538</v>
      </c>
      <c r="H298" s="147" t="s">
        <v>85</v>
      </c>
      <c r="I298" s="13"/>
      <c r="J298" s="13"/>
      <c r="L298" s="350"/>
    </row>
    <row r="299" spans="1:12" s="148" customFormat="1" ht="41.4" x14ac:dyDescent="0.3">
      <c r="A299" s="337">
        <v>174</v>
      </c>
      <c r="B299" s="319" t="s">
        <v>525</v>
      </c>
      <c r="C299" s="105" t="s">
        <v>422</v>
      </c>
      <c r="D299" s="256">
        <v>209527</v>
      </c>
      <c r="E299" s="108" t="s">
        <v>543</v>
      </c>
      <c r="F299" s="340" t="s">
        <v>535</v>
      </c>
      <c r="G299" s="198" t="s">
        <v>536</v>
      </c>
      <c r="H299" s="147" t="s">
        <v>85</v>
      </c>
      <c r="I299" s="13"/>
      <c r="J299" s="13"/>
      <c r="L299" s="350"/>
    </row>
    <row r="300" spans="1:12" s="148" customFormat="1" ht="41.4" x14ac:dyDescent="0.3">
      <c r="A300" s="337">
        <v>175</v>
      </c>
      <c r="B300" s="319" t="s">
        <v>526</v>
      </c>
      <c r="C300" s="105" t="s">
        <v>419</v>
      </c>
      <c r="D300" s="256">
        <v>158214</v>
      </c>
      <c r="E300" s="108" t="s">
        <v>543</v>
      </c>
      <c r="F300" s="340" t="s">
        <v>533</v>
      </c>
      <c r="G300" s="198" t="s">
        <v>534</v>
      </c>
      <c r="H300" s="147" t="s">
        <v>85</v>
      </c>
      <c r="I300" s="13"/>
      <c r="J300" s="13"/>
      <c r="L300" s="350"/>
    </row>
    <row r="301" spans="1:12" s="148" customFormat="1" ht="41.4" x14ac:dyDescent="0.3">
      <c r="A301" s="337">
        <v>176</v>
      </c>
      <c r="B301" s="319" t="s">
        <v>527</v>
      </c>
      <c r="C301" s="105" t="s">
        <v>417</v>
      </c>
      <c r="D301" s="256">
        <v>448986</v>
      </c>
      <c r="E301" s="108" t="s">
        <v>543</v>
      </c>
      <c r="F301" s="340" t="s">
        <v>532</v>
      </c>
      <c r="G301" s="198" t="s">
        <v>531</v>
      </c>
      <c r="H301" s="147" t="s">
        <v>85</v>
      </c>
      <c r="I301" s="13"/>
      <c r="J301" s="13"/>
      <c r="L301" s="350"/>
    </row>
    <row r="302" spans="1:12" s="148" customFormat="1" ht="41.4" x14ac:dyDescent="0.3">
      <c r="A302" s="337">
        <v>177</v>
      </c>
      <c r="B302" s="319" t="s">
        <v>528</v>
      </c>
      <c r="C302" s="105" t="s">
        <v>418</v>
      </c>
      <c r="D302" s="256">
        <v>329257</v>
      </c>
      <c r="E302" s="108" t="s">
        <v>543</v>
      </c>
      <c r="F302" s="340" t="s">
        <v>530</v>
      </c>
      <c r="G302" s="198" t="s">
        <v>529</v>
      </c>
      <c r="H302" s="147" t="s">
        <v>85</v>
      </c>
      <c r="I302" s="13"/>
      <c r="J302" s="13"/>
      <c r="L302" s="350"/>
    </row>
    <row r="303" spans="1:12" s="148" customFormat="1" ht="55.2" x14ac:dyDescent="0.3">
      <c r="A303" s="337">
        <v>178</v>
      </c>
      <c r="B303" s="319" t="s">
        <v>550</v>
      </c>
      <c r="C303" s="105" t="s">
        <v>491</v>
      </c>
      <c r="D303" s="256">
        <v>202043.79</v>
      </c>
      <c r="E303" s="108" t="s">
        <v>13</v>
      </c>
      <c r="F303" s="340" t="s">
        <v>544</v>
      </c>
      <c r="G303" s="198" t="s">
        <v>547</v>
      </c>
      <c r="H303" s="147" t="s">
        <v>85</v>
      </c>
      <c r="I303" s="13"/>
      <c r="J303" s="13"/>
      <c r="L303" s="350"/>
    </row>
    <row r="304" spans="1:12" s="148" customFormat="1" ht="69" x14ac:dyDescent="0.3">
      <c r="A304" s="337">
        <v>179</v>
      </c>
      <c r="B304" s="319" t="s">
        <v>551</v>
      </c>
      <c r="C304" s="105" t="s">
        <v>489</v>
      </c>
      <c r="D304" s="256">
        <v>335243.03000000003</v>
      </c>
      <c r="E304" s="108" t="s">
        <v>13</v>
      </c>
      <c r="F304" s="340" t="s">
        <v>545</v>
      </c>
      <c r="G304" s="198" t="s">
        <v>548</v>
      </c>
      <c r="H304" s="147" t="s">
        <v>85</v>
      </c>
      <c r="I304" s="13"/>
      <c r="J304" s="13"/>
      <c r="L304" s="350"/>
    </row>
    <row r="305" spans="1:12" s="148" customFormat="1" ht="69" x14ac:dyDescent="0.3">
      <c r="A305" s="337">
        <v>180</v>
      </c>
      <c r="B305" s="319" t="s">
        <v>552</v>
      </c>
      <c r="C305" s="105" t="s">
        <v>490</v>
      </c>
      <c r="D305" s="256">
        <v>222098.51</v>
      </c>
      <c r="E305" s="108" t="s">
        <v>13</v>
      </c>
      <c r="F305" s="340" t="s">
        <v>546</v>
      </c>
      <c r="G305" s="198" t="s">
        <v>549</v>
      </c>
      <c r="H305" s="147" t="s">
        <v>85</v>
      </c>
      <c r="I305" s="13"/>
      <c r="J305" s="13"/>
      <c r="L305" s="350"/>
    </row>
    <row r="306" spans="1:12" s="148" customFormat="1" ht="27.6" x14ac:dyDescent="0.3">
      <c r="A306" s="337">
        <v>181</v>
      </c>
      <c r="B306" s="319" t="s">
        <v>557</v>
      </c>
      <c r="C306" s="105" t="s">
        <v>454</v>
      </c>
      <c r="D306" s="256">
        <v>149692</v>
      </c>
      <c r="E306" s="108" t="s">
        <v>13</v>
      </c>
      <c r="F306" s="340" t="s">
        <v>555</v>
      </c>
      <c r="G306" s="198" t="s">
        <v>556</v>
      </c>
      <c r="H306" s="147" t="s">
        <v>85</v>
      </c>
      <c r="I306" s="13"/>
      <c r="J306" s="13"/>
      <c r="L306" s="350"/>
    </row>
    <row r="307" spans="1:12" s="148" customFormat="1" ht="41.4" x14ac:dyDescent="0.3">
      <c r="A307" s="337">
        <v>182</v>
      </c>
      <c r="B307" s="319" t="s">
        <v>558</v>
      </c>
      <c r="C307" s="105" t="s">
        <v>453</v>
      </c>
      <c r="D307" s="256">
        <v>430000</v>
      </c>
      <c r="E307" s="108" t="s">
        <v>13</v>
      </c>
      <c r="F307" s="340" t="s">
        <v>559</v>
      </c>
      <c r="G307" s="198" t="s">
        <v>478</v>
      </c>
      <c r="H307" s="147" t="s">
        <v>92</v>
      </c>
      <c r="I307" s="13"/>
      <c r="J307" s="13"/>
      <c r="L307" s="350"/>
    </row>
    <row r="308" spans="1:12" s="148" customFormat="1" ht="27.6" x14ac:dyDescent="0.3">
      <c r="A308" s="337">
        <v>183</v>
      </c>
      <c r="B308" s="319" t="s">
        <v>563</v>
      </c>
      <c r="C308" s="105" t="s">
        <v>562</v>
      </c>
      <c r="D308" s="256">
        <v>120000</v>
      </c>
      <c r="E308" s="108" t="s">
        <v>13</v>
      </c>
      <c r="F308" s="340" t="s">
        <v>561</v>
      </c>
      <c r="G308" s="198" t="s">
        <v>560</v>
      </c>
      <c r="H308" s="147" t="s">
        <v>92</v>
      </c>
      <c r="I308" s="13"/>
      <c r="J308" s="13"/>
      <c r="L308" s="350"/>
    </row>
    <row r="309" spans="1:12" s="148" customFormat="1" ht="27.6" x14ac:dyDescent="0.3">
      <c r="A309" s="337">
        <v>184</v>
      </c>
      <c r="B309" s="319" t="s">
        <v>565</v>
      </c>
      <c r="C309" s="105" t="s">
        <v>566</v>
      </c>
      <c r="D309" s="256">
        <v>191714.69</v>
      </c>
      <c r="E309" s="108" t="s">
        <v>12</v>
      </c>
      <c r="F309" s="391" t="s">
        <v>564</v>
      </c>
      <c r="G309" s="327" t="s">
        <v>122</v>
      </c>
      <c r="H309" s="147" t="s">
        <v>92</v>
      </c>
      <c r="I309" s="13"/>
      <c r="J309" s="13"/>
      <c r="L309" s="350"/>
    </row>
    <row r="310" spans="1:12" s="148" customFormat="1" ht="27.6" x14ac:dyDescent="0.3">
      <c r="A310" s="337">
        <v>185</v>
      </c>
      <c r="B310" s="319" t="s">
        <v>569</v>
      </c>
      <c r="C310" s="105" t="s">
        <v>512</v>
      </c>
      <c r="D310" s="256">
        <v>387327</v>
      </c>
      <c r="E310" s="108" t="s">
        <v>13</v>
      </c>
      <c r="F310" s="340" t="s">
        <v>568</v>
      </c>
      <c r="G310" s="198" t="s">
        <v>430</v>
      </c>
      <c r="H310" s="147" t="s">
        <v>92</v>
      </c>
      <c r="I310" s="13" t="s">
        <v>79</v>
      </c>
      <c r="J310" s="13"/>
      <c r="L310" s="350"/>
    </row>
    <row r="311" spans="1:12" s="148" customFormat="1" ht="41.4" x14ac:dyDescent="0.3">
      <c r="A311" s="337">
        <v>186</v>
      </c>
      <c r="B311" s="319" t="s">
        <v>571</v>
      </c>
      <c r="C311" s="105" t="s">
        <v>553</v>
      </c>
      <c r="D311" s="256">
        <v>314200</v>
      </c>
      <c r="E311" s="108" t="s">
        <v>13</v>
      </c>
      <c r="F311" s="340" t="s">
        <v>572</v>
      </c>
      <c r="G311" s="198" t="s">
        <v>353</v>
      </c>
      <c r="H311" s="147" t="s">
        <v>92</v>
      </c>
      <c r="I311" s="13" t="s">
        <v>79</v>
      </c>
      <c r="J311" s="13"/>
      <c r="L311" s="350"/>
    </row>
    <row r="312" spans="1:12" s="148" customFormat="1" ht="27.6" x14ac:dyDescent="0.3">
      <c r="A312" s="337">
        <v>187</v>
      </c>
      <c r="B312" s="319" t="s">
        <v>573</v>
      </c>
      <c r="C312" s="105" t="s">
        <v>516</v>
      </c>
      <c r="D312" s="256">
        <v>214500</v>
      </c>
      <c r="E312" s="108" t="s">
        <v>13</v>
      </c>
      <c r="F312" s="340" t="s">
        <v>574</v>
      </c>
      <c r="G312" s="198" t="s">
        <v>287</v>
      </c>
      <c r="H312" s="147" t="s">
        <v>84</v>
      </c>
      <c r="I312" s="13" t="s">
        <v>79</v>
      </c>
      <c r="J312" s="13"/>
      <c r="L312" s="350"/>
    </row>
    <row r="313" spans="1:12" s="148" customFormat="1" ht="27.6" x14ac:dyDescent="0.3">
      <c r="A313" s="337">
        <v>188</v>
      </c>
      <c r="B313" s="319" t="s">
        <v>577</v>
      </c>
      <c r="C313" s="105" t="s">
        <v>554</v>
      </c>
      <c r="D313" s="256">
        <v>103080</v>
      </c>
      <c r="E313" s="108" t="s">
        <v>13</v>
      </c>
      <c r="F313" s="340" t="s">
        <v>575</v>
      </c>
      <c r="G313" s="198" t="s">
        <v>287</v>
      </c>
      <c r="H313" s="147" t="s">
        <v>84</v>
      </c>
      <c r="I313" s="13"/>
      <c r="J313" s="13"/>
      <c r="L313" s="350"/>
    </row>
    <row r="314" spans="1:12" s="148" customFormat="1" ht="27.6" x14ac:dyDescent="0.3">
      <c r="A314" s="337">
        <v>189</v>
      </c>
      <c r="B314" s="319" t="s">
        <v>578</v>
      </c>
      <c r="C314" s="105" t="s">
        <v>579</v>
      </c>
      <c r="D314" s="256">
        <v>116592</v>
      </c>
      <c r="E314" s="108" t="s">
        <v>12</v>
      </c>
      <c r="F314" s="340" t="s">
        <v>576</v>
      </c>
      <c r="G314" s="198" t="s">
        <v>122</v>
      </c>
      <c r="H314" s="147" t="s">
        <v>92</v>
      </c>
      <c r="I314" s="13"/>
      <c r="J314" s="13"/>
      <c r="L314" s="350"/>
    </row>
    <row r="315" spans="1:12" s="148" customFormat="1" ht="27.6" x14ac:dyDescent="0.3">
      <c r="A315" s="337">
        <v>190</v>
      </c>
      <c r="B315" s="319" t="s">
        <v>582</v>
      </c>
      <c r="C315" s="105" t="s">
        <v>567</v>
      </c>
      <c r="D315" s="256">
        <v>352000</v>
      </c>
      <c r="E315" s="108" t="s">
        <v>12</v>
      </c>
      <c r="F315" s="340" t="s">
        <v>581</v>
      </c>
      <c r="G315" s="198" t="s">
        <v>130</v>
      </c>
      <c r="H315" s="147" t="s">
        <v>84</v>
      </c>
      <c r="I315" s="13"/>
      <c r="J315" s="13"/>
      <c r="K315" s="148" t="s">
        <v>129</v>
      </c>
      <c r="L315" s="350"/>
    </row>
    <row r="316" spans="1:12" s="148" customFormat="1" ht="41.4" x14ac:dyDescent="0.3">
      <c r="A316" s="337">
        <v>191</v>
      </c>
      <c r="B316" s="319" t="s">
        <v>587</v>
      </c>
      <c r="C316" s="105" t="s">
        <v>584</v>
      </c>
      <c r="D316" s="256">
        <v>140650</v>
      </c>
      <c r="E316" s="108" t="s">
        <v>12</v>
      </c>
      <c r="F316" s="340" t="s">
        <v>586</v>
      </c>
      <c r="G316" s="198" t="s">
        <v>583</v>
      </c>
      <c r="H316" s="147" t="s">
        <v>84</v>
      </c>
      <c r="I316" s="13"/>
      <c r="J316" s="13"/>
      <c r="L316" s="350"/>
    </row>
    <row r="317" spans="1:12" s="148" customFormat="1" ht="41.4" x14ac:dyDescent="0.3">
      <c r="A317" s="337">
        <v>192</v>
      </c>
      <c r="B317" s="319" t="s">
        <v>591</v>
      </c>
      <c r="C317" s="105" t="s">
        <v>594</v>
      </c>
      <c r="D317" s="256">
        <v>169634.32</v>
      </c>
      <c r="E317" s="108" t="s">
        <v>12</v>
      </c>
      <c r="F317" s="340" t="s">
        <v>602</v>
      </c>
      <c r="G317" s="198" t="s">
        <v>592</v>
      </c>
      <c r="H317" s="147" t="s">
        <v>92</v>
      </c>
      <c r="I317" s="13" t="s">
        <v>79</v>
      </c>
      <c r="J317" s="13"/>
      <c r="L317" s="350"/>
    </row>
    <row r="318" spans="1:12" s="148" customFormat="1" ht="69" x14ac:dyDescent="0.3">
      <c r="A318" s="337">
        <v>193</v>
      </c>
      <c r="B318" s="319" t="s">
        <v>593</v>
      </c>
      <c r="C318" s="105" t="s">
        <v>595</v>
      </c>
      <c r="D318" s="256">
        <v>111000</v>
      </c>
      <c r="E318" s="108" t="s">
        <v>596</v>
      </c>
      <c r="F318" s="340" t="s">
        <v>603</v>
      </c>
      <c r="G318" s="198" t="s">
        <v>141</v>
      </c>
      <c r="H318" s="147" t="s">
        <v>92</v>
      </c>
      <c r="I318" s="13"/>
      <c r="J318" s="13"/>
      <c r="L318" s="350"/>
    </row>
    <row r="319" spans="1:12" s="148" customFormat="1" ht="27.6" x14ac:dyDescent="0.3">
      <c r="A319" s="337">
        <v>194</v>
      </c>
      <c r="B319" s="319" t="s">
        <v>599</v>
      </c>
      <c r="C319" s="105" t="s">
        <v>600</v>
      </c>
      <c r="D319" s="256">
        <v>130500</v>
      </c>
      <c r="E319" s="108" t="s">
        <v>12</v>
      </c>
      <c r="F319" s="340" t="s">
        <v>604</v>
      </c>
      <c r="G319" s="198" t="s">
        <v>601</v>
      </c>
      <c r="H319" s="147" t="s">
        <v>92</v>
      </c>
      <c r="I319" s="13"/>
      <c r="J319" s="13"/>
      <c r="L319" s="350"/>
    </row>
    <row r="320" spans="1:12" s="148" customFormat="1" ht="41.4" x14ac:dyDescent="0.3">
      <c r="A320" s="337">
        <v>195</v>
      </c>
      <c r="B320" s="319" t="s">
        <v>613</v>
      </c>
      <c r="C320" s="105" t="s">
        <v>585</v>
      </c>
      <c r="D320" s="256">
        <v>131400</v>
      </c>
      <c r="E320" s="108" t="s">
        <v>12</v>
      </c>
      <c r="F320" s="340" t="s">
        <v>612</v>
      </c>
      <c r="G320" s="198" t="s">
        <v>597</v>
      </c>
      <c r="H320" s="147" t="s">
        <v>85</v>
      </c>
      <c r="I320" s="13"/>
      <c r="J320" s="13">
        <v>9</v>
      </c>
      <c r="L320" s="350"/>
    </row>
    <row r="321" spans="1:12" s="148" customFormat="1" ht="41.4" x14ac:dyDescent="0.3">
      <c r="A321" s="337">
        <v>196</v>
      </c>
      <c r="B321" s="319" t="s">
        <v>617</v>
      </c>
      <c r="C321" s="105" t="s">
        <v>615</v>
      </c>
      <c r="D321" s="256">
        <v>490400</v>
      </c>
      <c r="E321" s="108" t="s">
        <v>12</v>
      </c>
      <c r="F321" s="340" t="s">
        <v>616</v>
      </c>
      <c r="G321" s="198" t="s">
        <v>598</v>
      </c>
      <c r="H321" s="13" t="s">
        <v>92</v>
      </c>
      <c r="I321" s="13"/>
      <c r="J321" s="13"/>
      <c r="L321" s="350"/>
    </row>
    <row r="322" spans="1:12" s="343" customFormat="1" ht="55.2" x14ac:dyDescent="0.3">
      <c r="A322" s="337">
        <v>197</v>
      </c>
      <c r="B322" s="319" t="s">
        <v>618</v>
      </c>
      <c r="C322" s="105" t="s">
        <v>488</v>
      </c>
      <c r="D322" s="256">
        <v>108100</v>
      </c>
      <c r="E322" s="108" t="s">
        <v>12</v>
      </c>
      <c r="F322" s="340" t="s">
        <v>619</v>
      </c>
      <c r="G322" s="198" t="s">
        <v>607</v>
      </c>
      <c r="H322" s="13" t="s">
        <v>92</v>
      </c>
      <c r="I322" s="13"/>
      <c r="J322" s="13"/>
      <c r="L322" s="350"/>
    </row>
    <row r="323" spans="1:12" s="343" customFormat="1" ht="27.6" x14ac:dyDescent="0.3">
      <c r="A323" s="337">
        <v>198</v>
      </c>
      <c r="B323" s="319" t="s">
        <v>622</v>
      </c>
      <c r="C323" s="105" t="s">
        <v>621</v>
      </c>
      <c r="D323" s="256">
        <v>150920.38</v>
      </c>
      <c r="E323" s="108" t="s">
        <v>12</v>
      </c>
      <c r="F323" s="340" t="s">
        <v>623</v>
      </c>
      <c r="G323" s="198" t="s">
        <v>359</v>
      </c>
      <c r="H323" s="13" t="s">
        <v>110</v>
      </c>
      <c r="I323" s="13"/>
      <c r="J323" s="13"/>
      <c r="L323" s="350"/>
    </row>
    <row r="324" spans="1:12" s="148" customFormat="1" ht="27.6" x14ac:dyDescent="0.3">
      <c r="A324" s="337">
        <v>199</v>
      </c>
      <c r="B324" s="319" t="s">
        <v>624</v>
      </c>
      <c r="C324" s="105" t="s">
        <v>588</v>
      </c>
      <c r="D324" s="256">
        <v>3579779.6</v>
      </c>
      <c r="E324" s="108" t="s">
        <v>13</v>
      </c>
      <c r="F324" s="340" t="s">
        <v>614</v>
      </c>
      <c r="G324" s="198" t="s">
        <v>606</v>
      </c>
      <c r="H324" s="147" t="s">
        <v>85</v>
      </c>
      <c r="I324" s="13"/>
      <c r="J324" s="13">
        <v>7</v>
      </c>
      <c r="L324" s="350"/>
    </row>
    <row r="325" spans="1:12" s="148" customFormat="1" ht="27.6" x14ac:dyDescent="0.3">
      <c r="A325" s="337">
        <v>200</v>
      </c>
      <c r="B325" s="319" t="s">
        <v>625</v>
      </c>
      <c r="C325" s="105" t="s">
        <v>609</v>
      </c>
      <c r="D325" s="256">
        <v>218780</v>
      </c>
      <c r="E325" s="108" t="s">
        <v>13</v>
      </c>
      <c r="F325" s="340" t="s">
        <v>626</v>
      </c>
      <c r="G325" s="198" t="s">
        <v>620</v>
      </c>
      <c r="H325" s="147" t="s">
        <v>92</v>
      </c>
      <c r="I325" s="13"/>
      <c r="J325" s="13"/>
      <c r="L325" s="350"/>
    </row>
    <row r="326" spans="1:12" s="148" customFormat="1" ht="27.6" x14ac:dyDescent="0.3">
      <c r="A326" s="337">
        <v>201</v>
      </c>
      <c r="B326" s="319" t="s">
        <v>628</v>
      </c>
      <c r="C326" s="105" t="s">
        <v>608</v>
      </c>
      <c r="D326" s="256">
        <v>110388</v>
      </c>
      <c r="E326" s="108" t="s">
        <v>13</v>
      </c>
      <c r="F326" s="340" t="s">
        <v>629</v>
      </c>
      <c r="G326" s="198" t="s">
        <v>499</v>
      </c>
      <c r="H326" s="147" t="s">
        <v>92</v>
      </c>
      <c r="I326" s="13" t="s">
        <v>79</v>
      </c>
      <c r="J326" s="13"/>
      <c r="L326" s="350"/>
    </row>
    <row r="327" spans="1:12" s="148" customFormat="1" ht="27.6" x14ac:dyDescent="0.3">
      <c r="A327" s="337">
        <v>202</v>
      </c>
      <c r="B327" s="319" t="s">
        <v>634</v>
      </c>
      <c r="C327" s="105" t="s">
        <v>630</v>
      </c>
      <c r="D327" s="256">
        <v>1206000</v>
      </c>
      <c r="E327" s="108" t="s">
        <v>13</v>
      </c>
      <c r="F327" s="340" t="s">
        <v>633</v>
      </c>
      <c r="G327" s="198" t="s">
        <v>632</v>
      </c>
      <c r="H327" s="147" t="s">
        <v>92</v>
      </c>
      <c r="I327" s="13"/>
      <c r="J327" s="13"/>
      <c r="L327" s="350"/>
    </row>
    <row r="328" spans="1:12" s="148" customFormat="1" ht="27.6" x14ac:dyDescent="0.3">
      <c r="A328" s="337">
        <v>203</v>
      </c>
      <c r="B328" s="319" t="s">
        <v>638</v>
      </c>
      <c r="C328" s="105" t="s">
        <v>610</v>
      </c>
      <c r="D328" s="256">
        <v>169952.7</v>
      </c>
      <c r="E328" s="108" t="s">
        <v>12</v>
      </c>
      <c r="F328" s="340" t="s">
        <v>637</v>
      </c>
      <c r="G328" s="198" t="s">
        <v>124</v>
      </c>
      <c r="H328" s="147" t="s">
        <v>92</v>
      </c>
      <c r="I328" s="13" t="s">
        <v>79</v>
      </c>
      <c r="J328" s="13"/>
      <c r="L328" s="350"/>
    </row>
    <row r="329" spans="1:12" s="148" customFormat="1" ht="41.4" x14ac:dyDescent="0.3">
      <c r="A329" s="337">
        <v>204</v>
      </c>
      <c r="B329" s="319" t="s">
        <v>642</v>
      </c>
      <c r="C329" s="105" t="s">
        <v>134</v>
      </c>
      <c r="D329" s="256">
        <v>496400</v>
      </c>
      <c r="E329" s="108" t="s">
        <v>13</v>
      </c>
      <c r="F329" s="340" t="s">
        <v>641</v>
      </c>
      <c r="G329" s="198" t="s">
        <v>137</v>
      </c>
      <c r="H329" s="147" t="s">
        <v>85</v>
      </c>
      <c r="I329" s="13"/>
      <c r="J329" s="13"/>
      <c r="L329" s="350"/>
    </row>
    <row r="330" spans="1:12" s="148" customFormat="1" ht="27.6" x14ac:dyDescent="0.3">
      <c r="A330" s="337">
        <v>205</v>
      </c>
      <c r="B330" s="319" t="s">
        <v>643</v>
      </c>
      <c r="C330" s="105" t="s">
        <v>639</v>
      </c>
      <c r="D330" s="256">
        <v>231312.95</v>
      </c>
      <c r="E330" s="108" t="s">
        <v>12</v>
      </c>
      <c r="F330" s="340" t="s">
        <v>640</v>
      </c>
      <c r="G330" s="198" t="s">
        <v>590</v>
      </c>
      <c r="H330" s="147" t="s">
        <v>92</v>
      </c>
      <c r="I330" s="13" t="s">
        <v>79</v>
      </c>
      <c r="J330" s="13"/>
      <c r="L330" s="350"/>
    </row>
    <row r="331" spans="1:12" s="148" customFormat="1" ht="27.6" x14ac:dyDescent="0.3">
      <c r="A331" s="337">
        <v>206</v>
      </c>
      <c r="B331" s="319" t="s">
        <v>645</v>
      </c>
      <c r="C331" s="105" t="s">
        <v>611</v>
      </c>
      <c r="D331" s="256">
        <v>298013.03999999998</v>
      </c>
      <c r="E331" s="108" t="s">
        <v>12</v>
      </c>
      <c r="F331" s="340" t="s">
        <v>644</v>
      </c>
      <c r="G331" s="198" t="s">
        <v>124</v>
      </c>
      <c r="H331" s="13" t="s">
        <v>92</v>
      </c>
      <c r="I331" s="13"/>
      <c r="J331" s="13"/>
      <c r="L331" s="350"/>
    </row>
    <row r="332" spans="1:12" s="148" customFormat="1" ht="27.6" x14ac:dyDescent="0.3">
      <c r="A332" s="337">
        <v>207</v>
      </c>
      <c r="B332" s="319" t="s">
        <v>647</v>
      </c>
      <c r="C332" s="105" t="s">
        <v>103</v>
      </c>
      <c r="D332" s="256">
        <v>199510</v>
      </c>
      <c r="E332" s="108" t="s">
        <v>12</v>
      </c>
      <c r="F332" s="340" t="s">
        <v>646</v>
      </c>
      <c r="G332" s="198" t="s">
        <v>636</v>
      </c>
      <c r="H332" s="13" t="s">
        <v>92</v>
      </c>
      <c r="I332" s="13" t="s">
        <v>79</v>
      </c>
      <c r="J332" s="13"/>
      <c r="L332" s="350"/>
    </row>
    <row r="333" spans="1:12" s="148" customFormat="1" ht="69" x14ac:dyDescent="0.3">
      <c r="A333" s="337">
        <v>208</v>
      </c>
      <c r="B333" s="319" t="s">
        <v>648</v>
      </c>
      <c r="C333" s="105" t="s">
        <v>631</v>
      </c>
      <c r="D333" s="256">
        <v>115000</v>
      </c>
      <c r="E333" s="108" t="s">
        <v>13</v>
      </c>
      <c r="F333" s="340" t="s">
        <v>649</v>
      </c>
      <c r="G333" s="198" t="s">
        <v>589</v>
      </c>
      <c r="H333" s="13" t="s">
        <v>85</v>
      </c>
      <c r="I333" s="13"/>
      <c r="J333" s="13"/>
      <c r="L333" s="350"/>
    </row>
    <row r="334" spans="1:12" s="148" customFormat="1" ht="27.6" x14ac:dyDescent="0.3">
      <c r="A334" s="337">
        <v>209</v>
      </c>
      <c r="B334" s="319" t="s">
        <v>652</v>
      </c>
      <c r="C334" s="105" t="s">
        <v>651</v>
      </c>
      <c r="D334" s="256">
        <v>224995.97</v>
      </c>
      <c r="E334" s="108" t="s">
        <v>12</v>
      </c>
      <c r="F334" s="340" t="s">
        <v>653</v>
      </c>
      <c r="G334" s="198" t="s">
        <v>650</v>
      </c>
      <c r="H334" s="13" t="s">
        <v>85</v>
      </c>
      <c r="I334" s="13"/>
      <c r="J334" s="13"/>
      <c r="L334" s="350"/>
    </row>
    <row r="335" spans="1:12" s="148" customFormat="1" ht="27.6" x14ac:dyDescent="0.3">
      <c r="A335" s="337">
        <v>210</v>
      </c>
      <c r="B335" s="319" t="s">
        <v>655</v>
      </c>
      <c r="C335" s="105" t="s">
        <v>654</v>
      </c>
      <c r="D335" s="256">
        <v>149692</v>
      </c>
      <c r="E335" s="108" t="s">
        <v>13</v>
      </c>
      <c r="F335" s="340" t="s">
        <v>656</v>
      </c>
      <c r="G335" s="198" t="s">
        <v>556</v>
      </c>
      <c r="H335" s="13" t="s">
        <v>85</v>
      </c>
      <c r="I335" s="13"/>
      <c r="J335" s="13"/>
      <c r="L335" s="350"/>
    </row>
    <row r="336" spans="1:12" s="148" customFormat="1" ht="27.6" x14ac:dyDescent="0.3">
      <c r="A336" s="337">
        <v>211</v>
      </c>
      <c r="B336" s="319" t="s">
        <v>659</v>
      </c>
      <c r="C336" s="105" t="s">
        <v>658</v>
      </c>
      <c r="D336" s="256">
        <v>227130</v>
      </c>
      <c r="E336" s="108" t="s">
        <v>12</v>
      </c>
      <c r="F336" s="340" t="s">
        <v>664</v>
      </c>
      <c r="G336" s="198" t="s">
        <v>340</v>
      </c>
      <c r="H336" s="13" t="s">
        <v>92</v>
      </c>
      <c r="I336" s="13" t="s">
        <v>79</v>
      </c>
      <c r="J336" s="13"/>
      <c r="L336" s="350"/>
    </row>
    <row r="337" spans="1:12" s="148" customFormat="1" ht="69" x14ac:dyDescent="0.3">
      <c r="A337" s="337">
        <v>212</v>
      </c>
      <c r="B337" s="319" t="s">
        <v>666</v>
      </c>
      <c r="C337" s="105" t="s">
        <v>627</v>
      </c>
      <c r="D337" s="256">
        <v>340164</v>
      </c>
      <c r="E337" s="108" t="s">
        <v>12</v>
      </c>
      <c r="F337" s="340" t="s">
        <v>665</v>
      </c>
      <c r="G337" s="198" t="s">
        <v>117</v>
      </c>
      <c r="H337" s="13" t="s">
        <v>84</v>
      </c>
      <c r="I337" s="13"/>
      <c r="J337" s="13"/>
      <c r="L337" s="350"/>
    </row>
    <row r="338" spans="1:12" s="148" customFormat="1" ht="27.6" x14ac:dyDescent="0.3">
      <c r="A338" s="337">
        <v>213</v>
      </c>
      <c r="B338" s="319" t="s">
        <v>670</v>
      </c>
      <c r="C338" s="105" t="s">
        <v>660</v>
      </c>
      <c r="D338" s="256">
        <v>299853.34999999998</v>
      </c>
      <c r="E338" s="108" t="s">
        <v>12</v>
      </c>
      <c r="F338" s="340" t="s">
        <v>669</v>
      </c>
      <c r="G338" s="198" t="s">
        <v>590</v>
      </c>
      <c r="H338" s="13" t="s">
        <v>92</v>
      </c>
      <c r="I338" s="13" t="s">
        <v>79</v>
      </c>
      <c r="J338" s="13"/>
      <c r="L338" s="350"/>
    </row>
    <row r="339" spans="1:12" s="148" customFormat="1" ht="41.4" x14ac:dyDescent="0.3">
      <c r="A339" s="337">
        <v>214</v>
      </c>
      <c r="B339" s="319" t="s">
        <v>672</v>
      </c>
      <c r="C339" s="105" t="s">
        <v>635</v>
      </c>
      <c r="D339" s="256">
        <v>2814000</v>
      </c>
      <c r="E339" s="108" t="s">
        <v>13</v>
      </c>
      <c r="F339" s="340" t="s">
        <v>671</v>
      </c>
      <c r="G339" s="198" t="s">
        <v>632</v>
      </c>
      <c r="H339" s="13" t="s">
        <v>92</v>
      </c>
      <c r="I339" s="13"/>
      <c r="J339" s="13"/>
      <c r="L339" s="350"/>
    </row>
    <row r="340" spans="1:12" s="148" customFormat="1" ht="55.2" x14ac:dyDescent="0.3">
      <c r="A340" s="337">
        <v>215</v>
      </c>
      <c r="B340" s="319" t="s">
        <v>677</v>
      </c>
      <c r="C340" s="105" t="s">
        <v>668</v>
      </c>
      <c r="D340" s="256">
        <v>212000</v>
      </c>
      <c r="E340" s="108" t="s">
        <v>13</v>
      </c>
      <c r="F340" s="340" t="s">
        <v>676</v>
      </c>
      <c r="G340" s="198" t="s">
        <v>675</v>
      </c>
      <c r="H340" s="13" t="s">
        <v>85</v>
      </c>
      <c r="I340" s="13"/>
      <c r="J340" s="13"/>
      <c r="L340" s="350"/>
    </row>
    <row r="341" spans="1:12" s="148" customFormat="1" ht="27.6" x14ac:dyDescent="0.3">
      <c r="A341" s="337">
        <v>216</v>
      </c>
      <c r="B341" s="319" t="s">
        <v>680</v>
      </c>
      <c r="C341" s="105" t="s">
        <v>661</v>
      </c>
      <c r="D341" s="256">
        <v>145190.82</v>
      </c>
      <c r="E341" s="108" t="s">
        <v>12</v>
      </c>
      <c r="F341" s="340" t="s">
        <v>679</v>
      </c>
      <c r="G341" s="198" t="s">
        <v>590</v>
      </c>
      <c r="H341" s="13" t="s">
        <v>92</v>
      </c>
      <c r="I341" s="13" t="s">
        <v>79</v>
      </c>
      <c r="J341" s="13"/>
      <c r="L341" s="350"/>
    </row>
    <row r="342" spans="1:12" s="148" customFormat="1" ht="27.6" x14ac:dyDescent="0.3">
      <c r="A342" s="337">
        <v>217</v>
      </c>
      <c r="B342" s="319" t="s">
        <v>681</v>
      </c>
      <c r="C342" s="105" t="s">
        <v>662</v>
      </c>
      <c r="D342" s="256">
        <v>184318</v>
      </c>
      <c r="E342" s="108" t="s">
        <v>12</v>
      </c>
      <c r="F342" s="340" t="s">
        <v>682</v>
      </c>
      <c r="G342" s="198" t="s">
        <v>590</v>
      </c>
      <c r="H342" s="13" t="s">
        <v>92</v>
      </c>
      <c r="I342" s="13" t="s">
        <v>79</v>
      </c>
      <c r="J342" s="13"/>
      <c r="L342" s="350"/>
    </row>
    <row r="343" spans="1:12" s="148" customFormat="1" ht="27.6" x14ac:dyDescent="0.3">
      <c r="A343" s="337">
        <v>218</v>
      </c>
      <c r="B343" s="319" t="s">
        <v>684</v>
      </c>
      <c r="C343" s="105" t="s">
        <v>265</v>
      </c>
      <c r="D343" s="256">
        <v>499693.8</v>
      </c>
      <c r="E343" s="108" t="s">
        <v>12</v>
      </c>
      <c r="F343" s="340" t="s">
        <v>683</v>
      </c>
      <c r="G343" s="198" t="s">
        <v>128</v>
      </c>
      <c r="H343" s="13" t="s">
        <v>85</v>
      </c>
      <c r="I343" s="13"/>
      <c r="J343" s="13"/>
      <c r="K343" s="147"/>
      <c r="L343" s="350"/>
    </row>
    <row r="344" spans="1:12" s="148" customFormat="1" ht="55.2" x14ac:dyDescent="0.3">
      <c r="A344" s="337">
        <v>219</v>
      </c>
      <c r="B344" s="319" t="s">
        <v>686</v>
      </c>
      <c r="C344" s="105" t="s">
        <v>674</v>
      </c>
      <c r="D344" s="256">
        <v>275000</v>
      </c>
      <c r="E344" s="108" t="s">
        <v>12</v>
      </c>
      <c r="F344" s="340" t="s">
        <v>687</v>
      </c>
      <c r="G344" s="198" t="s">
        <v>685</v>
      </c>
      <c r="H344" s="13" t="s">
        <v>84</v>
      </c>
      <c r="I344" s="13"/>
      <c r="J344" s="13">
        <v>9</v>
      </c>
      <c r="L344" s="350"/>
    </row>
    <row r="345" spans="1:12" s="148" customFormat="1" ht="27.6" x14ac:dyDescent="0.3">
      <c r="A345" s="337">
        <v>220</v>
      </c>
      <c r="B345" s="319" t="s">
        <v>688</v>
      </c>
      <c r="C345" s="105" t="s">
        <v>663</v>
      </c>
      <c r="D345" s="256">
        <v>123080</v>
      </c>
      <c r="E345" s="108" t="s">
        <v>13</v>
      </c>
      <c r="F345" s="340" t="s">
        <v>689</v>
      </c>
      <c r="G345" s="198" t="s">
        <v>118</v>
      </c>
      <c r="H345" s="13" t="s">
        <v>110</v>
      </c>
      <c r="I345" s="13" t="s">
        <v>79</v>
      </c>
      <c r="J345" s="13"/>
      <c r="L345" s="350"/>
    </row>
    <row r="346" spans="1:12" s="148" customFormat="1" ht="41.4" x14ac:dyDescent="0.3">
      <c r="A346" s="337">
        <v>221</v>
      </c>
      <c r="B346" s="319" t="s">
        <v>691</v>
      </c>
      <c r="C346" s="105" t="s">
        <v>152</v>
      </c>
      <c r="D346" s="256">
        <v>250000</v>
      </c>
      <c r="E346" s="108" t="s">
        <v>12</v>
      </c>
      <c r="F346" s="340" t="s">
        <v>690</v>
      </c>
      <c r="G346" s="198" t="s">
        <v>151</v>
      </c>
      <c r="H346" s="13" t="s">
        <v>84</v>
      </c>
      <c r="I346" s="13"/>
      <c r="J346" s="13"/>
      <c r="L346" s="350"/>
    </row>
    <row r="347" spans="1:12" s="148" customFormat="1" ht="27.6" x14ac:dyDescent="0.3">
      <c r="A347" s="337">
        <v>222</v>
      </c>
      <c r="B347" s="319" t="s">
        <v>693</v>
      </c>
      <c r="C347" s="105" t="s">
        <v>657</v>
      </c>
      <c r="D347" s="256">
        <v>499929.94</v>
      </c>
      <c r="E347" s="108" t="s">
        <v>12</v>
      </c>
      <c r="F347" s="340" t="s">
        <v>692</v>
      </c>
      <c r="G347" s="198" t="s">
        <v>249</v>
      </c>
      <c r="H347" s="13" t="s">
        <v>84</v>
      </c>
      <c r="I347" s="13"/>
      <c r="J347" s="13"/>
      <c r="L347" s="350"/>
    </row>
    <row r="348" spans="1:12" s="148" customFormat="1" ht="69" x14ac:dyDescent="0.3">
      <c r="A348" s="337">
        <v>223</v>
      </c>
      <c r="B348" s="319" t="s">
        <v>704</v>
      </c>
      <c r="C348" s="105" t="s">
        <v>627</v>
      </c>
      <c r="D348" s="256">
        <v>454219.5</v>
      </c>
      <c r="E348" s="108" t="s">
        <v>12</v>
      </c>
      <c r="F348" s="340" t="s">
        <v>702</v>
      </c>
      <c r="G348" s="198" t="s">
        <v>117</v>
      </c>
      <c r="H348" s="13" t="s">
        <v>84</v>
      </c>
      <c r="I348" s="13"/>
      <c r="J348" s="13"/>
      <c r="L348" s="350"/>
    </row>
    <row r="349" spans="1:12" s="148" customFormat="1" ht="27.6" x14ac:dyDescent="0.3">
      <c r="A349" s="337">
        <v>224</v>
      </c>
      <c r="B349" s="319" t="s">
        <v>705</v>
      </c>
      <c r="C349" s="105" t="s">
        <v>103</v>
      </c>
      <c r="D349" s="256">
        <v>199890</v>
      </c>
      <c r="E349" s="108" t="s">
        <v>12</v>
      </c>
      <c r="F349" s="340" t="s">
        <v>703</v>
      </c>
      <c r="G349" s="198" t="s">
        <v>132</v>
      </c>
      <c r="H349" s="13" t="s">
        <v>92</v>
      </c>
      <c r="I349" s="13" t="s">
        <v>79</v>
      </c>
      <c r="J349" s="13"/>
      <c r="L349" s="350"/>
    </row>
    <row r="350" spans="1:12" s="148" customFormat="1" ht="27.6" x14ac:dyDescent="0.3">
      <c r="A350" s="337">
        <v>225</v>
      </c>
      <c r="B350" s="319" t="s">
        <v>707</v>
      </c>
      <c r="C350" s="105" t="s">
        <v>694</v>
      </c>
      <c r="D350" s="256">
        <v>110674</v>
      </c>
      <c r="E350" s="108" t="s">
        <v>12</v>
      </c>
      <c r="F350" s="340" t="s">
        <v>706</v>
      </c>
      <c r="G350" s="198" t="s">
        <v>406</v>
      </c>
      <c r="H350" s="13" t="s">
        <v>92</v>
      </c>
      <c r="I350" s="13" t="s">
        <v>79</v>
      </c>
      <c r="J350" s="13"/>
      <c r="L350" s="350"/>
    </row>
    <row r="351" spans="1:12" s="148" customFormat="1" ht="27.6" x14ac:dyDescent="0.3">
      <c r="A351" s="337">
        <v>226</v>
      </c>
      <c r="B351" s="319" t="s">
        <v>709</v>
      </c>
      <c r="C351" s="105" t="s">
        <v>667</v>
      </c>
      <c r="D351" s="256">
        <v>600000</v>
      </c>
      <c r="E351" s="108" t="s">
        <v>12</v>
      </c>
      <c r="F351" s="340" t="s">
        <v>708</v>
      </c>
      <c r="G351" s="198" t="s">
        <v>147</v>
      </c>
      <c r="H351" s="13" t="s">
        <v>85</v>
      </c>
      <c r="I351" s="13"/>
      <c r="J351" s="13">
        <v>2</v>
      </c>
      <c r="L351" s="350"/>
    </row>
    <row r="352" spans="1:12" s="148" customFormat="1" ht="27.6" x14ac:dyDescent="0.3">
      <c r="A352" s="337">
        <v>227</v>
      </c>
      <c r="B352" s="319" t="s">
        <v>715</v>
      </c>
      <c r="C352" s="105" t="s">
        <v>697</v>
      </c>
      <c r="D352" s="256">
        <v>204300</v>
      </c>
      <c r="E352" s="108" t="s">
        <v>13</v>
      </c>
      <c r="F352" s="340" t="s">
        <v>713</v>
      </c>
      <c r="G352" s="198" t="s">
        <v>292</v>
      </c>
      <c r="H352" s="13" t="s">
        <v>92</v>
      </c>
      <c r="I352" s="13" t="s">
        <v>79</v>
      </c>
      <c r="J352" s="13"/>
      <c r="L352" s="350"/>
    </row>
    <row r="353" spans="1:12" s="148" customFormat="1" ht="27.6" x14ac:dyDescent="0.3">
      <c r="A353" s="337">
        <v>228</v>
      </c>
      <c r="B353" s="319" t="s">
        <v>716</v>
      </c>
      <c r="C353" s="105" t="s">
        <v>698</v>
      </c>
      <c r="D353" s="256">
        <v>209340</v>
      </c>
      <c r="E353" s="108" t="s">
        <v>13</v>
      </c>
      <c r="F353" s="340" t="s">
        <v>714</v>
      </c>
      <c r="G353" s="198" t="s">
        <v>292</v>
      </c>
      <c r="H353" s="13" t="s">
        <v>92</v>
      </c>
      <c r="I353" s="13"/>
      <c r="J353" s="13"/>
      <c r="L353" s="350"/>
    </row>
    <row r="354" spans="1:12" s="148" customFormat="1" ht="41.4" x14ac:dyDescent="0.3">
      <c r="A354" s="337">
        <v>229</v>
      </c>
      <c r="B354" s="319" t="s">
        <v>719</v>
      </c>
      <c r="C354" s="105" t="s">
        <v>711</v>
      </c>
      <c r="D354" s="256">
        <v>174996.86</v>
      </c>
      <c r="E354" s="108" t="s">
        <v>12</v>
      </c>
      <c r="F354" s="340" t="s">
        <v>718</v>
      </c>
      <c r="G354" s="198" t="s">
        <v>699</v>
      </c>
      <c r="H354" s="13" t="s">
        <v>85</v>
      </c>
      <c r="I354" s="13"/>
      <c r="J354" s="13"/>
      <c r="L354" s="350"/>
    </row>
    <row r="355" spans="1:12" s="148" customFormat="1" ht="27.6" x14ac:dyDescent="0.3">
      <c r="A355" s="337">
        <v>230</v>
      </c>
      <c r="B355" s="319" t="s">
        <v>720</v>
      </c>
      <c r="C355" s="105" t="s">
        <v>721</v>
      </c>
      <c r="D355" s="256">
        <v>134742</v>
      </c>
      <c r="E355" s="108" t="s">
        <v>12</v>
      </c>
      <c r="F355" s="340" t="s">
        <v>722</v>
      </c>
      <c r="G355" s="198" t="s">
        <v>717</v>
      </c>
      <c r="H355" s="13" t="s">
        <v>92</v>
      </c>
      <c r="I355" s="13"/>
      <c r="J355" s="13"/>
      <c r="L355" s="350"/>
    </row>
    <row r="356" spans="1:12" s="148" customFormat="1" ht="27.6" x14ac:dyDescent="0.3">
      <c r="A356" s="337">
        <v>231</v>
      </c>
      <c r="B356" s="319" t="s">
        <v>727</v>
      </c>
      <c r="C356" s="105" t="s">
        <v>701</v>
      </c>
      <c r="D356" s="256">
        <v>119230</v>
      </c>
      <c r="E356" s="108" t="s">
        <v>12</v>
      </c>
      <c r="F356" s="340" t="s">
        <v>726</v>
      </c>
      <c r="G356" s="198" t="s">
        <v>100</v>
      </c>
      <c r="H356" s="13" t="s">
        <v>84</v>
      </c>
      <c r="I356" s="13"/>
      <c r="J356" s="13"/>
      <c r="L356" s="350"/>
    </row>
    <row r="357" spans="1:12" s="148" customFormat="1" ht="27.6" x14ac:dyDescent="0.3">
      <c r="A357" s="337">
        <v>232</v>
      </c>
      <c r="B357" s="319" t="s">
        <v>729</v>
      </c>
      <c r="C357" s="105" t="s">
        <v>695</v>
      </c>
      <c r="D357" s="256">
        <v>116042</v>
      </c>
      <c r="E357" s="108" t="s">
        <v>13</v>
      </c>
      <c r="F357" s="340" t="s">
        <v>728</v>
      </c>
      <c r="G357" s="198" t="s">
        <v>725</v>
      </c>
      <c r="H357" s="13" t="s">
        <v>92</v>
      </c>
      <c r="I357" s="13" t="s">
        <v>79</v>
      </c>
      <c r="J357" s="13"/>
      <c r="L357" s="350"/>
    </row>
    <row r="358" spans="1:12" s="148" customFormat="1" ht="27.6" x14ac:dyDescent="0.3">
      <c r="A358" s="337">
        <v>233</v>
      </c>
      <c r="B358" s="319" t="s">
        <v>731</v>
      </c>
      <c r="C358" s="105" t="s">
        <v>696</v>
      </c>
      <c r="D358" s="256">
        <v>349601</v>
      </c>
      <c r="E358" s="108" t="s">
        <v>13</v>
      </c>
      <c r="F358" s="340" t="s">
        <v>730</v>
      </c>
      <c r="G358" s="198" t="s">
        <v>724</v>
      </c>
      <c r="H358" s="13" t="s">
        <v>92</v>
      </c>
      <c r="I358" s="13" t="s">
        <v>79</v>
      </c>
      <c r="J358" s="13"/>
      <c r="L358" s="350"/>
    </row>
    <row r="359" spans="1:12" s="148" customFormat="1" ht="41.4" x14ac:dyDescent="0.3">
      <c r="A359" s="337">
        <v>234</v>
      </c>
      <c r="B359" s="319" t="s">
        <v>733</v>
      </c>
      <c r="C359" s="105" t="s">
        <v>673</v>
      </c>
      <c r="D359" s="256">
        <v>384000</v>
      </c>
      <c r="E359" s="108" t="s">
        <v>12</v>
      </c>
      <c r="F359" s="340" t="s">
        <v>732</v>
      </c>
      <c r="G359" s="198" t="s">
        <v>710</v>
      </c>
      <c r="H359" s="13" t="s">
        <v>85</v>
      </c>
      <c r="I359" s="13"/>
      <c r="J359" s="13">
        <v>8</v>
      </c>
      <c r="L359" s="350"/>
    </row>
    <row r="360" spans="1:12" s="148" customFormat="1" ht="27.6" x14ac:dyDescent="0.3">
      <c r="A360" s="337">
        <v>235</v>
      </c>
      <c r="B360" s="319" t="s">
        <v>738</v>
      </c>
      <c r="C360" s="105" t="s">
        <v>148</v>
      </c>
      <c r="D360" s="256">
        <v>207116</v>
      </c>
      <c r="E360" s="108" t="s">
        <v>12</v>
      </c>
      <c r="F360" s="340" t="s">
        <v>736</v>
      </c>
      <c r="G360" s="105" t="s">
        <v>498</v>
      </c>
      <c r="H360" s="13" t="s">
        <v>92</v>
      </c>
      <c r="I360" s="13"/>
      <c r="J360" s="13"/>
      <c r="L360" s="350"/>
    </row>
    <row r="361" spans="1:12" s="148" customFormat="1" ht="27.6" x14ac:dyDescent="0.3">
      <c r="A361" s="337">
        <v>236</v>
      </c>
      <c r="B361" s="319" t="s">
        <v>740</v>
      </c>
      <c r="C361" s="121" t="s">
        <v>678</v>
      </c>
      <c r="D361" s="197">
        <v>397090</v>
      </c>
      <c r="E361" s="108" t="s">
        <v>13</v>
      </c>
      <c r="F361" s="340" t="s">
        <v>739</v>
      </c>
      <c r="G361" s="105" t="s">
        <v>725</v>
      </c>
      <c r="H361" s="13" t="s">
        <v>92</v>
      </c>
      <c r="I361" s="13" t="s">
        <v>79</v>
      </c>
      <c r="J361" s="13"/>
      <c r="L361" s="350"/>
    </row>
    <row r="362" spans="1:12" s="148" customFormat="1" ht="27.6" x14ac:dyDescent="0.3">
      <c r="A362" s="337">
        <v>237</v>
      </c>
      <c r="B362" s="319" t="s">
        <v>742</v>
      </c>
      <c r="C362" s="105" t="s">
        <v>723</v>
      </c>
      <c r="D362" s="256">
        <v>499999</v>
      </c>
      <c r="E362" s="108" t="s">
        <v>12</v>
      </c>
      <c r="F362" s="340" t="s">
        <v>741</v>
      </c>
      <c r="G362" s="105" t="s">
        <v>734</v>
      </c>
      <c r="H362" s="13" t="s">
        <v>92</v>
      </c>
      <c r="I362" s="13"/>
      <c r="J362" s="13"/>
      <c r="L362" s="350"/>
    </row>
    <row r="363" spans="1:12" s="148" customFormat="1" ht="41.4" x14ac:dyDescent="0.3">
      <c r="A363" s="337">
        <v>238</v>
      </c>
      <c r="B363" s="319" t="s">
        <v>743</v>
      </c>
      <c r="C363" s="105" t="s">
        <v>570</v>
      </c>
      <c r="D363" s="256">
        <v>499000</v>
      </c>
      <c r="E363" s="108" t="s">
        <v>12</v>
      </c>
      <c r="F363" s="340" t="s">
        <v>737</v>
      </c>
      <c r="G363" s="105" t="s">
        <v>735</v>
      </c>
      <c r="H363" s="13" t="s">
        <v>85</v>
      </c>
      <c r="I363" s="13"/>
      <c r="J363" s="13">
        <v>2</v>
      </c>
      <c r="L363" s="350"/>
    </row>
    <row r="364" spans="1:12" s="148" customFormat="1" ht="41.4" x14ac:dyDescent="0.3">
      <c r="A364" s="337">
        <v>239</v>
      </c>
      <c r="B364" s="319" t="s">
        <v>745</v>
      </c>
      <c r="C364" s="105" t="s">
        <v>134</v>
      </c>
      <c r="D364" s="256">
        <v>496400</v>
      </c>
      <c r="E364" s="108" t="s">
        <v>13</v>
      </c>
      <c r="F364" s="340" t="s">
        <v>744</v>
      </c>
      <c r="G364" s="105" t="s">
        <v>137</v>
      </c>
      <c r="H364" s="13" t="s">
        <v>85</v>
      </c>
      <c r="I364" s="13"/>
      <c r="J364" s="13"/>
      <c r="L364" s="350"/>
    </row>
    <row r="365" spans="1:12" s="148" customFormat="1" ht="27.6" x14ac:dyDescent="0.3">
      <c r="A365" s="337">
        <v>240</v>
      </c>
      <c r="B365" s="319" t="s">
        <v>746</v>
      </c>
      <c r="C365" s="105" t="s">
        <v>712</v>
      </c>
      <c r="D365" s="256">
        <v>128700</v>
      </c>
      <c r="E365" s="108" t="s">
        <v>13</v>
      </c>
      <c r="F365" s="340" t="s">
        <v>747</v>
      </c>
      <c r="G365" s="105" t="s">
        <v>287</v>
      </c>
      <c r="H365" s="155" t="s">
        <v>84</v>
      </c>
      <c r="I365" s="13" t="s">
        <v>79</v>
      </c>
      <c r="J365" s="13"/>
      <c r="L365" s="350"/>
    </row>
    <row r="366" spans="1:12" s="148" customFormat="1" ht="27.6" x14ac:dyDescent="0.3">
      <c r="A366" s="337">
        <v>241</v>
      </c>
      <c r="B366" s="319" t="s">
        <v>751</v>
      </c>
      <c r="C366" s="105" t="s">
        <v>700</v>
      </c>
      <c r="D366" s="256">
        <v>340200</v>
      </c>
      <c r="E366" s="108" t="s">
        <v>12</v>
      </c>
      <c r="F366" s="340" t="s">
        <v>750</v>
      </c>
      <c r="G366" s="198" t="s">
        <v>749</v>
      </c>
      <c r="H366" s="13" t="s">
        <v>85</v>
      </c>
      <c r="I366" s="13"/>
      <c r="J366" s="13">
        <v>1</v>
      </c>
      <c r="L366" s="350"/>
    </row>
    <row r="367" spans="1:12" s="148" customFormat="1" ht="27.6" x14ac:dyDescent="0.3">
      <c r="A367" s="337">
        <v>242</v>
      </c>
      <c r="B367" s="319" t="s">
        <v>754</v>
      </c>
      <c r="C367" s="105" t="s">
        <v>752</v>
      </c>
      <c r="D367" s="256">
        <v>238000</v>
      </c>
      <c r="E367" s="108" t="s">
        <v>12</v>
      </c>
      <c r="F367" s="340" t="s">
        <v>753</v>
      </c>
      <c r="G367" s="198" t="s">
        <v>112</v>
      </c>
      <c r="H367" s="13" t="s">
        <v>84</v>
      </c>
      <c r="I367" s="13"/>
      <c r="J367" s="13"/>
      <c r="L367" s="350"/>
    </row>
    <row r="368" spans="1:12" s="148" customFormat="1" ht="27.6" x14ac:dyDescent="0.3">
      <c r="A368" s="337">
        <v>243</v>
      </c>
      <c r="B368" s="319" t="s">
        <v>757</v>
      </c>
      <c r="C368" s="105" t="s">
        <v>748</v>
      </c>
      <c r="D368" s="256">
        <v>447360</v>
      </c>
      <c r="E368" s="108" t="s">
        <v>13</v>
      </c>
      <c r="F368" s="340" t="s">
        <v>755</v>
      </c>
      <c r="G368" s="105" t="s">
        <v>724</v>
      </c>
      <c r="H368" s="13" t="s">
        <v>92</v>
      </c>
      <c r="I368" s="13"/>
      <c r="J368" s="13"/>
      <c r="L368" s="350"/>
    </row>
    <row r="369" spans="1:12" s="148" customFormat="1" ht="41.4" x14ac:dyDescent="0.3">
      <c r="A369" s="337">
        <v>244</v>
      </c>
      <c r="B369" s="319" t="s">
        <v>758</v>
      </c>
      <c r="C369" s="105" t="s">
        <v>580</v>
      </c>
      <c r="D369" s="256">
        <v>155500</v>
      </c>
      <c r="E369" s="108" t="s">
        <v>12</v>
      </c>
      <c r="F369" s="340" t="s">
        <v>759</v>
      </c>
      <c r="G369" s="198" t="s">
        <v>756</v>
      </c>
      <c r="H369" s="13" t="s">
        <v>92</v>
      </c>
      <c r="I369" s="13"/>
      <c r="J369" s="13"/>
      <c r="L369" s="350"/>
    </row>
    <row r="370" spans="1:12" s="148" customFormat="1" x14ac:dyDescent="0.3">
      <c r="A370" s="337"/>
      <c r="B370" s="319"/>
      <c r="C370" s="105"/>
      <c r="D370" s="256"/>
      <c r="E370" s="108"/>
      <c r="F370" s="108"/>
      <c r="G370" s="105"/>
      <c r="H370" s="13"/>
      <c r="I370" s="13"/>
      <c r="J370" s="13"/>
      <c r="L370" s="397"/>
    </row>
    <row r="371" spans="1:12" s="148" customFormat="1" x14ac:dyDescent="0.3">
      <c r="A371" s="338"/>
      <c r="B371" s="319"/>
      <c r="C371" s="292"/>
      <c r="D371" s="256"/>
      <c r="E371" s="108"/>
      <c r="F371" s="108"/>
      <c r="G371" s="198"/>
      <c r="H371" s="13"/>
      <c r="I371" s="13"/>
      <c r="J371" s="13"/>
      <c r="K371" s="13"/>
      <c r="L371" s="350"/>
    </row>
    <row r="372" spans="1:12" s="148" customFormat="1" x14ac:dyDescent="0.3">
      <c r="A372" s="338"/>
      <c r="B372" s="319"/>
      <c r="C372" s="121"/>
      <c r="D372" s="258"/>
      <c r="E372" s="108"/>
      <c r="F372" s="108"/>
      <c r="G372" s="198"/>
      <c r="H372" s="13"/>
      <c r="I372" s="13"/>
      <c r="J372" s="13"/>
      <c r="K372" s="13"/>
      <c r="L372" s="350"/>
    </row>
    <row r="373" spans="1:12" s="148" customFormat="1" x14ac:dyDescent="0.3">
      <c r="A373" s="338"/>
      <c r="B373" s="319"/>
      <c r="C373" s="105"/>
      <c r="D373" s="256"/>
      <c r="E373" s="108"/>
      <c r="F373" s="108"/>
      <c r="G373" s="198"/>
      <c r="H373" s="13"/>
      <c r="I373" s="13"/>
      <c r="J373" s="13"/>
      <c r="K373" s="13"/>
      <c r="L373" s="350"/>
    </row>
    <row r="374" spans="1:12" s="148" customFormat="1" x14ac:dyDescent="0.3">
      <c r="A374" s="338"/>
      <c r="B374" s="319"/>
      <c r="C374" s="105"/>
      <c r="D374" s="256"/>
      <c r="E374" s="108"/>
      <c r="F374" s="108"/>
      <c r="G374" s="198"/>
      <c r="H374" s="13"/>
      <c r="I374" s="13"/>
      <c r="J374" s="13"/>
      <c r="K374" s="13"/>
      <c r="L374" s="350"/>
    </row>
    <row r="375" spans="1:12" s="148" customFormat="1" x14ac:dyDescent="0.3">
      <c r="A375" s="338"/>
      <c r="B375" s="319"/>
      <c r="C375" s="105"/>
      <c r="D375" s="256"/>
      <c r="E375" s="108"/>
      <c r="F375" s="108"/>
      <c r="G375" s="198"/>
      <c r="H375" s="13"/>
      <c r="I375" s="13"/>
      <c r="J375" s="13"/>
      <c r="K375" s="13"/>
      <c r="L375" s="350"/>
    </row>
    <row r="376" spans="1:12" s="148" customFormat="1" x14ac:dyDescent="0.3">
      <c r="A376" s="337"/>
      <c r="B376" s="319"/>
      <c r="C376" s="105"/>
      <c r="D376" s="256"/>
      <c r="E376" s="108"/>
      <c r="F376" s="108"/>
      <c r="G376" s="198"/>
      <c r="H376" s="13"/>
      <c r="I376" s="13"/>
      <c r="J376" s="13"/>
      <c r="L376" s="350"/>
    </row>
    <row r="377" spans="1:12" s="148" customFormat="1" x14ac:dyDescent="0.3">
      <c r="A377" s="338"/>
      <c r="B377" s="319"/>
      <c r="C377" s="105"/>
      <c r="D377" s="256"/>
      <c r="E377" s="108"/>
      <c r="F377" s="108"/>
      <c r="G377" s="198"/>
      <c r="H377" s="13"/>
      <c r="I377" s="13"/>
      <c r="J377" s="13"/>
      <c r="K377" s="13"/>
      <c r="L377" s="350"/>
    </row>
    <row r="378" spans="1:12" s="148" customFormat="1" x14ac:dyDescent="0.3">
      <c r="A378" s="338"/>
      <c r="B378" s="319"/>
      <c r="C378" s="105"/>
      <c r="D378" s="256"/>
      <c r="E378" s="108"/>
      <c r="F378" s="108"/>
      <c r="G378" s="198"/>
      <c r="H378" s="13"/>
      <c r="I378" s="13"/>
      <c r="J378" s="13"/>
      <c r="K378" s="13"/>
      <c r="L378" s="350"/>
    </row>
    <row r="379" spans="1:12" s="148" customFormat="1" x14ac:dyDescent="0.3">
      <c r="A379" s="338"/>
      <c r="B379" s="319"/>
      <c r="C379" s="105"/>
      <c r="D379" s="256"/>
      <c r="E379" s="108"/>
      <c r="F379" s="108"/>
      <c r="G379" s="198"/>
      <c r="H379" s="13"/>
      <c r="I379" s="13"/>
      <c r="J379" s="13"/>
      <c r="K379" s="13"/>
      <c r="L379" s="350"/>
    </row>
    <row r="380" spans="1:12" s="148" customFormat="1" x14ac:dyDescent="0.3">
      <c r="A380" s="337"/>
      <c r="B380" s="319"/>
      <c r="C380" s="105"/>
      <c r="D380" s="256"/>
      <c r="E380" s="108"/>
      <c r="F380" s="108"/>
      <c r="G380" s="198"/>
      <c r="H380" s="13"/>
      <c r="I380" s="13"/>
      <c r="J380" s="13"/>
      <c r="L380" s="350"/>
    </row>
    <row r="381" spans="1:12" s="148" customFormat="1" x14ac:dyDescent="0.3">
      <c r="A381" s="337"/>
      <c r="B381" s="319"/>
      <c r="C381" s="105"/>
      <c r="D381" s="256"/>
      <c r="E381" s="108"/>
      <c r="F381" s="108"/>
      <c r="G381" s="198"/>
      <c r="H381" s="13"/>
      <c r="I381" s="13"/>
      <c r="J381" s="13"/>
      <c r="L381" s="350"/>
    </row>
    <row r="382" spans="1:12" s="148" customFormat="1" x14ac:dyDescent="0.3">
      <c r="A382" s="337"/>
      <c r="B382" s="319"/>
      <c r="C382" s="105"/>
      <c r="D382" s="256"/>
      <c r="E382" s="108"/>
      <c r="F382" s="108"/>
      <c r="G382" s="198"/>
      <c r="H382" s="13"/>
      <c r="I382" s="13"/>
      <c r="J382" s="13"/>
      <c r="L382" s="350"/>
    </row>
    <row r="383" spans="1:12" s="148" customFormat="1" x14ac:dyDescent="0.3">
      <c r="A383" s="337"/>
      <c r="B383" s="319"/>
      <c r="C383" s="105"/>
      <c r="D383" s="256"/>
      <c r="E383" s="108"/>
      <c r="F383" s="108"/>
      <c r="G383" s="198"/>
      <c r="H383" s="13"/>
      <c r="I383" s="13"/>
      <c r="J383" s="13"/>
      <c r="L383" s="350"/>
    </row>
    <row r="384" spans="1:12" s="148" customFormat="1" x14ac:dyDescent="0.3">
      <c r="A384" s="337"/>
      <c r="B384" s="319"/>
      <c r="C384" s="105"/>
      <c r="D384" s="186"/>
      <c r="E384" s="17"/>
      <c r="F384" s="108"/>
      <c r="G384" s="105"/>
      <c r="H384" s="13"/>
      <c r="I384" s="13"/>
      <c r="J384" s="13"/>
      <c r="L384" s="350"/>
    </row>
    <row r="385" spans="1:12" s="148" customFormat="1" x14ac:dyDescent="0.3">
      <c r="A385" s="338"/>
      <c r="B385" s="319"/>
      <c r="C385" s="105"/>
      <c r="D385" s="256"/>
      <c r="E385" s="108"/>
      <c r="F385" s="108"/>
      <c r="G385" s="198"/>
      <c r="H385" s="13"/>
      <c r="I385" s="13"/>
      <c r="J385" s="13"/>
      <c r="K385" s="13"/>
      <c r="L385" s="350"/>
    </row>
    <row r="386" spans="1:12" s="148" customFormat="1" x14ac:dyDescent="0.3">
      <c r="A386" s="338"/>
      <c r="B386" s="319"/>
      <c r="C386" s="105"/>
      <c r="D386" s="256"/>
      <c r="E386" s="108"/>
      <c r="F386" s="108"/>
      <c r="G386" s="198"/>
      <c r="H386" s="13"/>
      <c r="I386" s="13"/>
      <c r="J386" s="13"/>
      <c r="K386" s="13"/>
      <c r="L386" s="350"/>
    </row>
    <row r="387" spans="1:12" s="148" customFormat="1" x14ac:dyDescent="0.3">
      <c r="A387" s="337"/>
      <c r="B387" s="319"/>
      <c r="C387" s="105"/>
      <c r="D387" s="256"/>
      <c r="E387" s="108"/>
      <c r="F387" s="108"/>
      <c r="G387" s="198"/>
      <c r="H387" s="13"/>
      <c r="I387" s="13"/>
      <c r="J387" s="13"/>
      <c r="L387" s="350"/>
    </row>
    <row r="388" spans="1:12" s="148" customFormat="1" x14ac:dyDescent="0.3">
      <c r="A388" s="337"/>
      <c r="B388" s="319"/>
      <c r="C388" s="105"/>
      <c r="D388" s="256"/>
      <c r="E388" s="108"/>
      <c r="F388" s="108"/>
      <c r="G388" s="198"/>
      <c r="H388" s="13"/>
      <c r="I388" s="13"/>
      <c r="J388" s="13"/>
      <c r="L388" s="350"/>
    </row>
    <row r="389" spans="1:12" s="148" customFormat="1" x14ac:dyDescent="0.3">
      <c r="A389" s="338"/>
      <c r="B389" s="319"/>
      <c r="C389" s="105"/>
      <c r="D389" s="256"/>
      <c r="E389" s="108"/>
      <c r="F389" s="108"/>
      <c r="G389" s="198"/>
      <c r="H389" s="13"/>
      <c r="I389" s="13"/>
      <c r="J389" s="13"/>
      <c r="K389" s="13"/>
      <c r="L389" s="350"/>
    </row>
    <row r="390" spans="1:12" s="148" customFormat="1" x14ac:dyDescent="0.3">
      <c r="A390" s="337"/>
      <c r="B390" s="319"/>
      <c r="C390" s="105"/>
      <c r="D390" s="256"/>
      <c r="E390" s="108"/>
      <c r="F390" s="108"/>
      <c r="G390" s="105"/>
      <c r="H390" s="147"/>
      <c r="I390" s="13"/>
      <c r="J390" s="13"/>
      <c r="L390" s="350"/>
    </row>
    <row r="391" spans="1:12" s="148" customFormat="1" x14ac:dyDescent="0.3">
      <c r="A391" s="337"/>
      <c r="B391" s="319"/>
      <c r="C391" s="105"/>
      <c r="D391" s="256"/>
      <c r="E391" s="108"/>
      <c r="F391" s="108"/>
      <c r="G391" s="198"/>
      <c r="H391" s="147"/>
      <c r="I391" s="13"/>
      <c r="J391" s="13"/>
      <c r="L391" s="350"/>
    </row>
    <row r="392" spans="1:12" s="148" customFormat="1" x14ac:dyDescent="0.3">
      <c r="A392" s="337"/>
      <c r="B392" s="319"/>
      <c r="C392" s="105"/>
      <c r="D392" s="256"/>
      <c r="E392" s="108"/>
      <c r="F392" s="108"/>
      <c r="G392" s="198"/>
      <c r="H392" s="147"/>
      <c r="I392" s="13"/>
      <c r="J392" s="13"/>
      <c r="L392" s="350"/>
    </row>
    <row r="393" spans="1:12" s="148" customFormat="1" x14ac:dyDescent="0.3">
      <c r="A393" s="337"/>
      <c r="B393" s="319"/>
      <c r="C393" s="105"/>
      <c r="D393" s="256"/>
      <c r="E393" s="108"/>
      <c r="F393" s="108"/>
      <c r="G393" s="105"/>
      <c r="H393" s="147"/>
      <c r="I393" s="13"/>
      <c r="J393" s="13"/>
      <c r="L393" s="350"/>
    </row>
    <row r="394" spans="1:12" s="148" customFormat="1" x14ac:dyDescent="0.3">
      <c r="A394" s="337"/>
      <c r="B394" s="319"/>
      <c r="C394" s="105"/>
      <c r="D394" s="256"/>
      <c r="E394" s="108"/>
      <c r="F394" s="108"/>
      <c r="G394" s="198"/>
      <c r="H394" s="13"/>
      <c r="I394" s="13"/>
      <c r="J394" s="13"/>
      <c r="L394" s="350"/>
    </row>
    <row r="395" spans="1:12" s="148" customFormat="1" x14ac:dyDescent="0.3">
      <c r="A395" s="337"/>
      <c r="B395" s="319"/>
      <c r="C395" s="105"/>
      <c r="D395" s="256"/>
      <c r="E395" s="108"/>
      <c r="F395" s="108"/>
      <c r="G395" s="105"/>
      <c r="H395" s="147"/>
      <c r="I395" s="13"/>
      <c r="J395" s="13"/>
      <c r="L395" s="350"/>
    </row>
    <row r="396" spans="1:12" s="148" customFormat="1" x14ac:dyDescent="0.3">
      <c r="A396" s="338"/>
      <c r="B396" s="319"/>
      <c r="C396" s="105"/>
      <c r="D396" s="256"/>
      <c r="E396" s="108"/>
      <c r="F396" s="108"/>
      <c r="G396" s="198"/>
      <c r="H396" s="147"/>
      <c r="I396" s="13"/>
      <c r="J396" s="13"/>
      <c r="K396" s="13"/>
      <c r="L396" s="350"/>
    </row>
    <row r="397" spans="1:12" s="148" customFormat="1" x14ac:dyDescent="0.3">
      <c r="A397" s="337"/>
      <c r="B397" s="319"/>
      <c r="C397" s="105"/>
      <c r="D397" s="256"/>
      <c r="E397" s="108"/>
      <c r="F397" s="108"/>
      <c r="G397" s="198"/>
      <c r="H397" s="147"/>
      <c r="I397" s="13"/>
      <c r="J397" s="13"/>
      <c r="L397" s="350"/>
    </row>
    <row r="398" spans="1:12" s="148" customFormat="1" x14ac:dyDescent="0.3">
      <c r="A398" s="337"/>
      <c r="B398" s="319"/>
      <c r="C398" s="105"/>
      <c r="D398" s="256"/>
      <c r="E398" s="108"/>
      <c r="F398" s="108"/>
      <c r="G398" s="105"/>
      <c r="H398" s="147"/>
      <c r="I398" s="13"/>
      <c r="J398" s="13"/>
      <c r="L398" s="350"/>
    </row>
    <row r="399" spans="1:12" s="148" customFormat="1" x14ac:dyDescent="0.3">
      <c r="A399" s="337"/>
      <c r="B399" s="319"/>
      <c r="C399" s="105"/>
      <c r="D399" s="256"/>
      <c r="E399" s="108"/>
      <c r="F399" s="108"/>
      <c r="G399" s="198"/>
      <c r="H399" s="147"/>
      <c r="I399" s="13"/>
      <c r="J399" s="13"/>
      <c r="L399" s="350"/>
    </row>
    <row r="400" spans="1:12" s="148" customFormat="1" x14ac:dyDescent="0.3">
      <c r="A400" s="338"/>
      <c r="B400" s="319"/>
      <c r="C400" s="105"/>
      <c r="D400" s="256"/>
      <c r="E400" s="108"/>
      <c r="F400" s="108"/>
      <c r="G400" s="105"/>
      <c r="H400" s="147"/>
      <c r="I400" s="13"/>
      <c r="J400" s="13"/>
      <c r="L400" s="350"/>
    </row>
    <row r="401" spans="1:12" s="148" customFormat="1" x14ac:dyDescent="0.3">
      <c r="A401" s="337"/>
      <c r="B401" s="319"/>
      <c r="C401" s="105"/>
      <c r="D401" s="256"/>
      <c r="E401" s="108"/>
      <c r="F401" s="108"/>
      <c r="G401" s="105"/>
      <c r="H401" s="13"/>
      <c r="I401" s="13"/>
      <c r="J401" s="13"/>
      <c r="L401" s="350"/>
    </row>
    <row r="402" spans="1:12" s="148" customFormat="1" x14ac:dyDescent="0.3">
      <c r="A402" s="338"/>
      <c r="B402" s="319"/>
      <c r="C402" s="105"/>
      <c r="D402" s="256"/>
      <c r="E402" s="108"/>
      <c r="F402" s="108"/>
      <c r="G402" s="198"/>
      <c r="H402" s="13"/>
      <c r="I402" s="13"/>
      <c r="J402" s="13"/>
      <c r="K402" s="13"/>
      <c r="L402" s="350"/>
    </row>
    <row r="403" spans="1:12" s="148" customFormat="1" x14ac:dyDescent="0.3">
      <c r="A403" s="337"/>
      <c r="B403" s="319"/>
      <c r="C403" s="105"/>
      <c r="D403" s="256"/>
      <c r="E403" s="108"/>
      <c r="F403" s="108"/>
      <c r="G403" s="198"/>
      <c r="H403" s="13"/>
      <c r="I403" s="13"/>
      <c r="J403" s="13"/>
      <c r="L403" s="350"/>
    </row>
    <row r="404" spans="1:12" s="148" customFormat="1" x14ac:dyDescent="0.3">
      <c r="A404" s="337"/>
      <c r="B404" s="319"/>
      <c r="C404" s="105"/>
      <c r="D404" s="256"/>
      <c r="E404" s="108"/>
      <c r="F404" s="108"/>
      <c r="G404" s="105"/>
      <c r="H404" s="13"/>
      <c r="I404" s="13"/>
      <c r="J404" s="13"/>
      <c r="L404" s="350"/>
    </row>
    <row r="405" spans="1:12" s="148" customFormat="1" x14ac:dyDescent="0.3">
      <c r="A405" s="338"/>
      <c r="B405" s="319"/>
      <c r="C405" s="105"/>
      <c r="D405" s="256"/>
      <c r="E405" s="108"/>
      <c r="F405" s="108"/>
      <c r="G405" s="198"/>
      <c r="H405" s="13"/>
      <c r="I405" s="13"/>
      <c r="J405" s="13"/>
      <c r="L405" s="350"/>
    </row>
    <row r="406" spans="1:12" s="148" customFormat="1" x14ac:dyDescent="0.3">
      <c r="A406" s="337"/>
      <c r="B406" s="319"/>
      <c r="C406" s="105"/>
      <c r="D406" s="256"/>
      <c r="E406" s="108"/>
      <c r="F406" s="108"/>
      <c r="G406" s="105"/>
      <c r="H406" s="13"/>
      <c r="I406" s="13"/>
      <c r="J406" s="13"/>
      <c r="L406" s="350"/>
    </row>
    <row r="407" spans="1:12" s="148" customFormat="1" x14ac:dyDescent="0.3">
      <c r="A407" s="337"/>
      <c r="B407" s="319"/>
      <c r="C407" s="105"/>
      <c r="D407" s="256"/>
      <c r="E407" s="108"/>
      <c r="F407" s="108"/>
      <c r="G407" s="105"/>
      <c r="H407" s="13"/>
      <c r="I407" s="13"/>
      <c r="J407" s="13"/>
      <c r="L407" s="350"/>
    </row>
    <row r="408" spans="1:12" s="148" customFormat="1" x14ac:dyDescent="0.3">
      <c r="A408" s="338"/>
      <c r="B408" s="319"/>
      <c r="C408" s="105"/>
      <c r="D408" s="256"/>
      <c r="E408" s="108"/>
      <c r="F408" s="108"/>
      <c r="G408" s="198"/>
      <c r="H408" s="13"/>
      <c r="I408" s="13"/>
      <c r="J408" s="13"/>
      <c r="K408" s="13"/>
      <c r="L408" s="350"/>
    </row>
    <row r="409" spans="1:12" s="148" customFormat="1" x14ac:dyDescent="0.3">
      <c r="A409" s="337"/>
      <c r="B409" s="319"/>
      <c r="C409" s="105"/>
      <c r="D409" s="256"/>
      <c r="E409" s="108"/>
      <c r="F409" s="108"/>
      <c r="G409" s="198"/>
      <c r="H409" s="13"/>
      <c r="I409" s="13"/>
      <c r="J409" s="13"/>
      <c r="L409" s="350"/>
    </row>
    <row r="410" spans="1:12" s="148" customFormat="1" x14ac:dyDescent="0.3">
      <c r="A410" s="337"/>
      <c r="B410" s="319"/>
      <c r="C410" s="105"/>
      <c r="D410" s="256"/>
      <c r="E410" s="108"/>
      <c r="F410" s="108"/>
      <c r="G410" s="105"/>
      <c r="H410" s="13"/>
      <c r="I410" s="13"/>
      <c r="J410" s="13"/>
      <c r="L410" s="350"/>
    </row>
    <row r="411" spans="1:12" s="148" customFormat="1" x14ac:dyDescent="0.3">
      <c r="A411" s="337"/>
      <c r="B411" s="319"/>
      <c r="C411" s="105"/>
      <c r="D411" s="256"/>
      <c r="E411" s="108"/>
      <c r="F411" s="108"/>
      <c r="G411" s="198"/>
      <c r="H411" s="13"/>
      <c r="I411" s="13"/>
      <c r="J411" s="13"/>
      <c r="L411" s="350"/>
    </row>
    <row r="412" spans="1:12" s="148" customFormat="1" x14ac:dyDescent="0.3">
      <c r="A412" s="337"/>
      <c r="B412" s="319"/>
      <c r="C412" s="292"/>
      <c r="D412" s="256"/>
      <c r="E412" s="108"/>
      <c r="F412" s="108"/>
      <c r="G412" s="105"/>
      <c r="H412" s="13"/>
      <c r="I412" s="13"/>
      <c r="J412" s="13"/>
      <c r="K412" s="13"/>
      <c r="L412" s="350"/>
    </row>
    <row r="413" spans="1:12" s="148" customFormat="1" x14ac:dyDescent="0.3">
      <c r="A413" s="337"/>
      <c r="B413" s="319"/>
      <c r="C413" s="121"/>
      <c r="D413" s="258"/>
      <c r="E413" s="108"/>
      <c r="F413" s="108"/>
      <c r="G413" s="198"/>
      <c r="H413" s="13"/>
      <c r="I413" s="13"/>
      <c r="J413" s="13"/>
      <c r="K413" s="13"/>
      <c r="L413" s="350"/>
    </row>
    <row r="414" spans="1:12" s="148" customFormat="1" x14ac:dyDescent="0.3">
      <c r="A414" s="337"/>
      <c r="B414" s="319"/>
      <c r="C414" s="292"/>
      <c r="D414" s="256"/>
      <c r="E414" s="108"/>
      <c r="F414" s="108"/>
      <c r="G414" s="198"/>
      <c r="H414" s="13"/>
      <c r="I414" s="13"/>
      <c r="J414" s="13"/>
      <c r="K414" s="13"/>
      <c r="L414" s="350"/>
    </row>
    <row r="415" spans="1:12" s="148" customFormat="1" x14ac:dyDescent="0.3">
      <c r="A415" s="337"/>
      <c r="B415" s="319"/>
      <c r="C415" s="121"/>
      <c r="D415" s="258"/>
      <c r="E415" s="108"/>
      <c r="F415" s="108"/>
      <c r="G415" s="198"/>
      <c r="H415" s="13"/>
      <c r="I415" s="13"/>
      <c r="J415" s="13"/>
      <c r="K415" s="13"/>
      <c r="L415" s="350"/>
    </row>
    <row r="416" spans="1:12" s="148" customFormat="1" x14ac:dyDescent="0.3">
      <c r="A416" s="338"/>
      <c r="B416" s="319"/>
      <c r="C416" s="105"/>
      <c r="D416" s="256"/>
      <c r="E416" s="108"/>
      <c r="F416" s="108"/>
      <c r="G416" s="198"/>
      <c r="H416" s="13"/>
      <c r="I416" s="13"/>
      <c r="J416" s="13"/>
      <c r="K416" s="13"/>
      <c r="L416" s="350"/>
    </row>
    <row r="417" spans="1:12" s="148" customFormat="1" x14ac:dyDescent="0.3">
      <c r="A417" s="338"/>
      <c r="B417" s="319"/>
      <c r="C417" s="292"/>
      <c r="D417" s="256"/>
      <c r="E417" s="108"/>
      <c r="F417" s="108"/>
      <c r="G417" s="105"/>
      <c r="H417" s="13"/>
      <c r="I417" s="13"/>
      <c r="J417" s="13"/>
      <c r="K417" s="13"/>
      <c r="L417" s="350"/>
    </row>
    <row r="418" spans="1:12" s="148" customFormat="1" x14ac:dyDescent="0.3">
      <c r="A418" s="338"/>
      <c r="B418" s="319"/>
      <c r="C418" s="292"/>
      <c r="D418" s="256"/>
      <c r="E418" s="108"/>
      <c r="F418" s="108"/>
      <c r="G418" s="198"/>
      <c r="H418" s="13"/>
      <c r="I418" s="13"/>
      <c r="J418" s="13"/>
      <c r="K418" s="13"/>
      <c r="L418" s="350"/>
    </row>
    <row r="419" spans="1:12" s="148" customFormat="1" x14ac:dyDescent="0.3">
      <c r="A419" s="338"/>
      <c r="B419" s="319"/>
      <c r="C419" s="121"/>
      <c r="D419" s="258"/>
      <c r="E419" s="108"/>
      <c r="F419" s="108"/>
      <c r="G419" s="198"/>
      <c r="H419" s="13"/>
      <c r="I419" s="13"/>
      <c r="J419" s="13"/>
      <c r="K419" s="13"/>
      <c r="L419" s="350"/>
    </row>
    <row r="420" spans="1:12" s="148" customFormat="1" x14ac:dyDescent="0.3">
      <c r="A420" s="338"/>
      <c r="B420" s="319"/>
      <c r="C420" s="105"/>
      <c r="D420" s="256"/>
      <c r="E420" s="108"/>
      <c r="F420" s="108"/>
      <c r="G420" s="198"/>
      <c r="H420" s="13"/>
      <c r="I420" s="13"/>
      <c r="J420" s="13"/>
      <c r="K420" s="13"/>
      <c r="L420" s="350"/>
    </row>
    <row r="421" spans="1:12" s="148" customFormat="1" x14ac:dyDescent="0.3">
      <c r="A421" s="338"/>
      <c r="B421" s="319"/>
      <c r="C421" s="105"/>
      <c r="D421" s="256"/>
      <c r="E421" s="108"/>
      <c r="F421" s="108"/>
      <c r="G421" s="198"/>
      <c r="H421" s="13"/>
      <c r="I421" s="13"/>
      <c r="J421" s="13"/>
      <c r="K421" s="13"/>
      <c r="L421" s="350"/>
    </row>
    <row r="422" spans="1:12" s="148" customFormat="1" x14ac:dyDescent="0.3">
      <c r="A422" s="338"/>
      <c r="B422" s="319"/>
      <c r="C422" s="105"/>
      <c r="D422" s="256"/>
      <c r="E422" s="108"/>
      <c r="F422" s="108"/>
      <c r="G422" s="198"/>
      <c r="H422" s="13"/>
      <c r="I422" s="13"/>
      <c r="J422" s="13"/>
      <c r="K422" s="13"/>
      <c r="L422" s="350"/>
    </row>
    <row r="423" spans="1:12" s="148" customFormat="1" x14ac:dyDescent="0.3">
      <c r="A423" s="337"/>
      <c r="B423" s="319"/>
      <c r="C423" s="105"/>
      <c r="D423" s="256"/>
      <c r="E423" s="108"/>
      <c r="F423" s="108"/>
      <c r="G423" s="198"/>
      <c r="H423" s="13"/>
      <c r="I423" s="13"/>
      <c r="J423" s="13"/>
      <c r="L423" s="350"/>
    </row>
    <row r="424" spans="1:12" s="148" customFormat="1" x14ac:dyDescent="0.3">
      <c r="A424" s="337"/>
      <c r="B424" s="319"/>
      <c r="C424" s="105"/>
      <c r="D424" s="256"/>
      <c r="E424" s="108"/>
      <c r="F424" s="108"/>
      <c r="G424" s="198"/>
      <c r="H424" s="13"/>
      <c r="I424" s="13"/>
      <c r="J424" s="13"/>
      <c r="L424" s="350"/>
    </row>
    <row r="425" spans="1:12" s="148" customFormat="1" x14ac:dyDescent="0.3">
      <c r="A425" s="337"/>
      <c r="B425" s="319"/>
      <c r="C425" s="105"/>
      <c r="D425" s="256"/>
      <c r="E425" s="108"/>
      <c r="F425" s="108"/>
      <c r="G425" s="105"/>
      <c r="H425" s="147"/>
      <c r="I425" s="13"/>
      <c r="J425" s="13"/>
      <c r="L425" s="350"/>
    </row>
    <row r="426" spans="1:12" s="148" customFormat="1" x14ac:dyDescent="0.3">
      <c r="A426" s="338"/>
      <c r="B426" s="319"/>
      <c r="C426" s="292"/>
      <c r="D426" s="256"/>
      <c r="E426" s="108"/>
      <c r="F426" s="108"/>
      <c r="G426" s="105"/>
      <c r="H426" s="13"/>
      <c r="I426" s="13"/>
      <c r="J426" s="13"/>
      <c r="K426" s="13"/>
      <c r="L426" s="350"/>
    </row>
    <row r="427" spans="1:12" s="148" customFormat="1" x14ac:dyDescent="0.3">
      <c r="A427" s="338"/>
      <c r="B427" s="319"/>
      <c r="C427" s="292"/>
      <c r="D427" s="256"/>
      <c r="E427" s="108"/>
      <c r="F427" s="108"/>
      <c r="G427" s="198"/>
      <c r="H427" s="13"/>
      <c r="I427" s="13"/>
      <c r="J427" s="13"/>
      <c r="K427" s="13"/>
      <c r="L427" s="350"/>
    </row>
    <row r="428" spans="1:12" s="148" customFormat="1" x14ac:dyDescent="0.3">
      <c r="A428" s="338"/>
      <c r="B428" s="319"/>
      <c r="C428" s="121"/>
      <c r="D428" s="258"/>
      <c r="E428" s="108"/>
      <c r="F428" s="108"/>
      <c r="G428" s="198"/>
      <c r="H428" s="13"/>
      <c r="I428" s="13"/>
      <c r="J428" s="13"/>
      <c r="K428" s="13"/>
      <c r="L428" s="350"/>
    </row>
    <row r="429" spans="1:12" s="148" customFormat="1" x14ac:dyDescent="0.3">
      <c r="A429" s="338"/>
      <c r="B429" s="319"/>
      <c r="C429" s="105"/>
      <c r="D429" s="256"/>
      <c r="E429" s="108"/>
      <c r="F429" s="108"/>
      <c r="G429" s="198"/>
      <c r="H429" s="13"/>
      <c r="I429" s="13"/>
      <c r="J429" s="13"/>
      <c r="K429" s="13"/>
      <c r="L429" s="350"/>
    </row>
    <row r="430" spans="1:12" s="148" customFormat="1" x14ac:dyDescent="0.3">
      <c r="A430" s="338"/>
      <c r="B430" s="319"/>
      <c r="C430" s="105"/>
      <c r="D430" s="256"/>
      <c r="E430" s="108"/>
      <c r="F430" s="108"/>
      <c r="G430" s="198"/>
      <c r="H430" s="13"/>
      <c r="I430" s="13"/>
      <c r="J430" s="13"/>
      <c r="K430" s="13"/>
      <c r="L430" s="350"/>
    </row>
    <row r="431" spans="1:12" s="148" customFormat="1" x14ac:dyDescent="0.3">
      <c r="A431" s="338"/>
      <c r="B431" s="319"/>
      <c r="C431" s="105"/>
      <c r="D431" s="256"/>
      <c r="E431" s="108"/>
      <c r="F431" s="108"/>
      <c r="G431" s="198"/>
      <c r="H431" s="13"/>
      <c r="I431" s="13"/>
      <c r="J431" s="13"/>
      <c r="K431" s="13"/>
      <c r="L431" s="350"/>
    </row>
    <row r="432" spans="1:12" s="148" customFormat="1" x14ac:dyDescent="0.3">
      <c r="A432" s="337"/>
      <c r="B432" s="319"/>
      <c r="C432" s="105"/>
      <c r="D432" s="256"/>
      <c r="E432" s="108"/>
      <c r="F432" s="108"/>
      <c r="G432" s="198"/>
      <c r="H432" s="13"/>
      <c r="I432" s="13"/>
      <c r="J432" s="13"/>
      <c r="L432" s="350"/>
    </row>
    <row r="433" spans="1:12" s="148" customFormat="1" x14ac:dyDescent="0.3">
      <c r="A433" s="337"/>
      <c r="B433" s="319"/>
      <c r="C433" s="105"/>
      <c r="D433" s="256"/>
      <c r="E433" s="108"/>
      <c r="F433" s="108"/>
      <c r="G433" s="198"/>
      <c r="H433" s="13"/>
      <c r="I433" s="13"/>
      <c r="J433" s="13"/>
      <c r="L433" s="350"/>
    </row>
    <row r="434" spans="1:12" s="148" customFormat="1" x14ac:dyDescent="0.3">
      <c r="A434" s="338"/>
      <c r="B434" s="319"/>
      <c r="C434" s="292"/>
      <c r="D434" s="256"/>
      <c r="E434" s="108"/>
      <c r="F434" s="108"/>
      <c r="G434" s="198"/>
      <c r="H434" s="13"/>
      <c r="I434" s="13"/>
      <c r="J434" s="13"/>
      <c r="K434" s="13"/>
      <c r="L434" s="350"/>
    </row>
    <row r="435" spans="1:12" s="148" customFormat="1" x14ac:dyDescent="0.3">
      <c r="A435" s="338"/>
      <c r="B435" s="319"/>
      <c r="C435" s="121"/>
      <c r="D435" s="258"/>
      <c r="E435" s="108"/>
      <c r="F435" s="108"/>
      <c r="G435" s="198"/>
      <c r="H435" s="13"/>
      <c r="I435" s="13"/>
      <c r="J435" s="13"/>
      <c r="K435" s="13"/>
      <c r="L435" s="350"/>
    </row>
    <row r="436" spans="1:12" s="148" customFormat="1" x14ac:dyDescent="0.3">
      <c r="A436" s="338"/>
      <c r="B436" s="319"/>
      <c r="C436" s="105"/>
      <c r="D436" s="256"/>
      <c r="E436" s="108"/>
      <c r="F436" s="108"/>
      <c r="G436" s="198"/>
      <c r="H436" s="13"/>
      <c r="I436" s="13"/>
      <c r="J436" s="13"/>
      <c r="K436" s="13"/>
      <c r="L436" s="350"/>
    </row>
    <row r="437" spans="1:12" s="148" customFormat="1" x14ac:dyDescent="0.3">
      <c r="A437" s="338"/>
      <c r="B437" s="319"/>
      <c r="C437" s="105"/>
      <c r="D437" s="256"/>
      <c r="E437" s="108"/>
      <c r="F437" s="108"/>
      <c r="G437" s="198"/>
      <c r="H437" s="13"/>
      <c r="I437" s="13"/>
      <c r="J437" s="13"/>
      <c r="K437" s="13"/>
      <c r="L437" s="350"/>
    </row>
    <row r="438" spans="1:12" s="148" customFormat="1" x14ac:dyDescent="0.3">
      <c r="A438" s="338"/>
      <c r="B438" s="319"/>
      <c r="C438" s="105"/>
      <c r="D438" s="256"/>
      <c r="E438" s="108"/>
      <c r="F438" s="108"/>
      <c r="G438" s="198"/>
      <c r="H438" s="13"/>
      <c r="I438" s="13"/>
      <c r="J438" s="13"/>
      <c r="K438" s="13"/>
      <c r="L438" s="350"/>
    </row>
    <row r="439" spans="1:12" s="148" customFormat="1" x14ac:dyDescent="0.3">
      <c r="A439" s="337"/>
      <c r="B439" s="319"/>
      <c r="C439" s="105"/>
      <c r="D439" s="256"/>
      <c r="E439" s="108"/>
      <c r="F439" s="108"/>
      <c r="G439" s="198"/>
      <c r="H439" s="13"/>
      <c r="I439" s="13"/>
      <c r="J439" s="13"/>
      <c r="L439" s="350"/>
    </row>
    <row r="440" spans="1:12" s="148" customFormat="1" x14ac:dyDescent="0.3">
      <c r="A440" s="337"/>
      <c r="B440" s="319"/>
      <c r="C440" s="105"/>
      <c r="D440" s="256"/>
      <c r="E440" s="108"/>
      <c r="F440" s="108"/>
      <c r="G440" s="198"/>
      <c r="H440" s="13"/>
      <c r="I440" s="13"/>
      <c r="J440" s="13"/>
      <c r="L440" s="350"/>
    </row>
    <row r="441" spans="1:12" s="148" customFormat="1" x14ac:dyDescent="0.3">
      <c r="A441" s="337"/>
      <c r="B441" s="319"/>
      <c r="C441" s="105"/>
      <c r="D441" s="256"/>
      <c r="E441" s="108"/>
      <c r="F441" s="108"/>
      <c r="G441" s="198"/>
      <c r="H441" s="13"/>
      <c r="I441" s="13"/>
      <c r="J441" s="13"/>
      <c r="L441" s="350"/>
    </row>
    <row r="442" spans="1:12" s="148" customFormat="1" x14ac:dyDescent="0.3">
      <c r="A442" s="337"/>
      <c r="B442" s="319"/>
      <c r="C442" s="105"/>
      <c r="D442" s="256"/>
      <c r="E442" s="108"/>
      <c r="F442" s="108"/>
      <c r="G442" s="198"/>
      <c r="H442" s="13"/>
      <c r="I442" s="13"/>
      <c r="J442" s="13"/>
      <c r="L442" s="350"/>
    </row>
    <row r="443" spans="1:12" s="148" customFormat="1" x14ac:dyDescent="0.3">
      <c r="A443" s="337"/>
      <c r="B443" s="319"/>
      <c r="C443" s="105"/>
      <c r="D443" s="256"/>
      <c r="E443" s="108"/>
      <c r="F443" s="108"/>
      <c r="G443" s="198"/>
      <c r="H443" s="13"/>
      <c r="I443" s="13"/>
      <c r="J443" s="13"/>
      <c r="L443" s="350"/>
    </row>
    <row r="444" spans="1:12" s="148" customFormat="1" x14ac:dyDescent="0.3">
      <c r="A444" s="337"/>
      <c r="B444" s="319"/>
      <c r="C444" s="105"/>
      <c r="D444" s="256"/>
      <c r="E444" s="108"/>
      <c r="F444" s="108"/>
      <c r="G444" s="105"/>
      <c r="H444" s="13"/>
      <c r="I444" s="13"/>
      <c r="J444" s="13"/>
      <c r="L444" s="350"/>
    </row>
    <row r="445" spans="1:12" s="148" customFormat="1" x14ac:dyDescent="0.3">
      <c r="A445" s="337"/>
      <c r="B445" s="319"/>
      <c r="C445" s="105"/>
      <c r="D445" s="256"/>
      <c r="E445" s="108"/>
      <c r="F445" s="108"/>
      <c r="G445" s="105"/>
      <c r="H445" s="147"/>
      <c r="I445" s="13"/>
      <c r="J445" s="13"/>
      <c r="L445" s="350"/>
    </row>
    <row r="446" spans="1:12" s="148" customFormat="1" x14ac:dyDescent="0.3">
      <c r="A446" s="338"/>
      <c r="B446" s="319"/>
      <c r="C446" s="105"/>
      <c r="D446" s="256"/>
      <c r="E446" s="108"/>
      <c r="F446" s="108"/>
      <c r="G446" s="198"/>
      <c r="H446" s="147"/>
      <c r="I446" s="13"/>
      <c r="J446" s="13"/>
      <c r="K446" s="13"/>
      <c r="L446" s="350"/>
    </row>
    <row r="447" spans="1:12" s="148" customFormat="1" x14ac:dyDescent="0.3">
      <c r="A447" s="337"/>
      <c r="B447" s="319"/>
      <c r="C447" s="105"/>
      <c r="D447" s="256"/>
      <c r="E447" s="108"/>
      <c r="F447" s="108"/>
      <c r="G447" s="105"/>
      <c r="H447" s="147"/>
      <c r="I447" s="13"/>
      <c r="J447" s="13"/>
      <c r="L447" s="350"/>
    </row>
    <row r="448" spans="1:12" s="148" customFormat="1" x14ac:dyDescent="0.3">
      <c r="A448" s="337"/>
      <c r="B448" s="319"/>
      <c r="C448" s="105"/>
      <c r="D448" s="256"/>
      <c r="E448" s="108"/>
      <c r="F448" s="108"/>
      <c r="G448" s="105"/>
      <c r="H448" s="13"/>
      <c r="I448" s="13"/>
      <c r="J448" s="13"/>
      <c r="L448" s="350"/>
    </row>
    <row r="449" spans="1:12" s="148" customFormat="1" x14ac:dyDescent="0.3">
      <c r="A449" s="337"/>
      <c r="B449" s="319"/>
      <c r="C449" s="105"/>
      <c r="D449" s="256"/>
      <c r="E449" s="108"/>
      <c r="F449" s="108"/>
      <c r="G449" s="105"/>
      <c r="H449" s="147"/>
      <c r="I449" s="13"/>
      <c r="J449" s="13"/>
      <c r="L449" s="350"/>
    </row>
    <row r="450" spans="1:12" s="148" customFormat="1" x14ac:dyDescent="0.3">
      <c r="A450" s="337"/>
      <c r="B450" s="319"/>
      <c r="C450" s="105"/>
      <c r="D450" s="256"/>
      <c r="E450" s="108"/>
      <c r="F450" s="108"/>
      <c r="G450" s="105"/>
      <c r="H450" s="147"/>
      <c r="I450" s="13"/>
      <c r="J450" s="13"/>
      <c r="L450" s="350"/>
    </row>
    <row r="451" spans="1:12" s="148" customFormat="1" x14ac:dyDescent="0.3">
      <c r="A451" s="338"/>
      <c r="B451" s="319"/>
      <c r="C451" s="105"/>
      <c r="D451" s="256"/>
      <c r="E451" s="108"/>
      <c r="F451" s="108"/>
      <c r="G451" s="198"/>
      <c r="H451" s="13"/>
      <c r="I451" s="13"/>
      <c r="J451" s="13"/>
      <c r="K451" s="13"/>
      <c r="L451" s="350"/>
    </row>
    <row r="452" spans="1:12" s="148" customFormat="1" x14ac:dyDescent="0.3">
      <c r="A452" s="338"/>
      <c r="B452" s="319"/>
      <c r="C452" s="105"/>
      <c r="D452" s="256"/>
      <c r="E452" s="108"/>
      <c r="F452" s="108"/>
      <c r="G452" s="198"/>
      <c r="H452" s="13"/>
      <c r="I452" s="13"/>
      <c r="J452" s="13"/>
      <c r="K452" s="13"/>
      <c r="L452" s="350"/>
    </row>
    <row r="453" spans="1:12" s="148" customFormat="1" x14ac:dyDescent="0.3">
      <c r="A453" s="337"/>
      <c r="B453" s="319"/>
      <c r="C453" s="105"/>
      <c r="D453" s="186"/>
      <c r="E453" s="17"/>
      <c r="F453" s="108"/>
      <c r="G453" s="105"/>
      <c r="H453" s="13"/>
      <c r="I453" s="13"/>
      <c r="J453" s="13"/>
      <c r="L453" s="350"/>
    </row>
    <row r="454" spans="1:12" s="148" customFormat="1" x14ac:dyDescent="0.3">
      <c r="A454" s="337"/>
      <c r="B454" s="319"/>
      <c r="C454" s="105"/>
      <c r="D454" s="256"/>
      <c r="E454" s="108"/>
      <c r="F454" s="108"/>
      <c r="G454" s="105"/>
      <c r="H454" s="147"/>
      <c r="I454" s="13"/>
      <c r="J454" s="13"/>
      <c r="L454" s="350"/>
    </row>
    <row r="455" spans="1:12" s="148" customFormat="1" x14ac:dyDescent="0.3">
      <c r="A455" s="338"/>
      <c r="B455" s="319"/>
      <c r="C455" s="292"/>
      <c r="D455" s="256"/>
      <c r="E455" s="108"/>
      <c r="F455" s="108"/>
      <c r="G455" s="198"/>
      <c r="H455" s="13"/>
      <c r="I455" s="13"/>
      <c r="J455" s="13"/>
      <c r="K455" s="13"/>
      <c r="L455" s="350"/>
    </row>
    <row r="456" spans="1:12" s="148" customFormat="1" x14ac:dyDescent="0.3">
      <c r="A456" s="338"/>
      <c r="B456" s="319"/>
      <c r="C456" s="121"/>
      <c r="D456" s="258"/>
      <c r="E456" s="108"/>
      <c r="F456" s="108"/>
      <c r="G456" s="198"/>
      <c r="H456" s="13"/>
      <c r="I456" s="13"/>
      <c r="J456" s="13"/>
      <c r="K456" s="13"/>
      <c r="L456" s="350"/>
    </row>
    <row r="457" spans="1:12" s="148" customFormat="1" x14ac:dyDescent="0.3">
      <c r="A457" s="338"/>
      <c r="B457" s="319"/>
      <c r="C457" s="105"/>
      <c r="D457" s="256"/>
      <c r="E457" s="108"/>
      <c r="F457" s="108"/>
      <c r="G457" s="198"/>
      <c r="H457" s="13"/>
      <c r="I457" s="13"/>
      <c r="J457" s="13"/>
      <c r="K457" s="13"/>
      <c r="L457" s="350"/>
    </row>
    <row r="458" spans="1:12" s="148" customFormat="1" x14ac:dyDescent="0.3">
      <c r="A458" s="337"/>
      <c r="B458" s="319"/>
      <c r="C458" s="105"/>
      <c r="D458" s="186"/>
      <c r="E458" s="17"/>
      <c r="F458" s="108"/>
      <c r="G458" s="105"/>
      <c r="H458" s="13"/>
      <c r="I458" s="13"/>
      <c r="J458" s="13"/>
      <c r="L458" s="350"/>
    </row>
    <row r="459" spans="1:12" s="148" customFormat="1" x14ac:dyDescent="0.3">
      <c r="A459" s="337"/>
      <c r="B459" s="319"/>
      <c r="C459" s="105"/>
      <c r="D459" s="186"/>
      <c r="E459" s="17"/>
      <c r="F459" s="108"/>
      <c r="G459" s="105"/>
      <c r="H459" s="13"/>
      <c r="I459" s="13"/>
      <c r="J459" s="13"/>
      <c r="L459" s="350"/>
    </row>
    <row r="460" spans="1:12" s="148" customFormat="1" x14ac:dyDescent="0.3">
      <c r="A460" s="337"/>
      <c r="B460" s="319"/>
      <c r="C460" s="105"/>
      <c r="D460" s="186"/>
      <c r="E460" s="17"/>
      <c r="F460" s="108"/>
      <c r="G460" s="105"/>
      <c r="H460" s="13"/>
      <c r="I460" s="13"/>
      <c r="J460" s="13"/>
      <c r="L460" s="350"/>
    </row>
    <row r="461" spans="1:12" s="148" customFormat="1" x14ac:dyDescent="0.3">
      <c r="A461" s="337"/>
      <c r="B461" s="319"/>
      <c r="C461" s="105"/>
      <c r="D461" s="186"/>
      <c r="E461" s="17"/>
      <c r="F461" s="108"/>
      <c r="G461" s="105"/>
      <c r="H461" s="13"/>
      <c r="I461" s="13"/>
      <c r="J461" s="13"/>
      <c r="L461" s="350"/>
    </row>
    <row r="462" spans="1:12" x14ac:dyDescent="0.3">
      <c r="A462" s="337"/>
      <c r="B462" s="319"/>
      <c r="C462" s="105"/>
      <c r="D462" s="186"/>
      <c r="E462" s="17"/>
      <c r="F462" s="108"/>
      <c r="G462" s="105"/>
      <c r="I462" s="13"/>
      <c r="J462" s="13"/>
    </row>
    <row r="463" spans="1:12" s="148" customFormat="1" x14ac:dyDescent="0.3">
      <c r="A463" s="337"/>
      <c r="B463" s="319"/>
      <c r="C463" s="105"/>
      <c r="D463" s="186"/>
      <c r="E463" s="17"/>
      <c r="F463" s="108"/>
      <c r="G463" s="105"/>
      <c r="H463" s="13"/>
      <c r="I463" s="13"/>
      <c r="J463" s="13"/>
      <c r="L463" s="350"/>
    </row>
    <row r="464" spans="1:12" s="148" customFormat="1" x14ac:dyDescent="0.3">
      <c r="A464" s="337"/>
      <c r="B464" s="319"/>
      <c r="C464" s="105"/>
      <c r="D464" s="186"/>
      <c r="E464" s="17"/>
      <c r="F464" s="108"/>
      <c r="G464" s="105"/>
      <c r="H464" s="13"/>
      <c r="I464" s="13"/>
      <c r="J464" s="13"/>
      <c r="L464" s="350"/>
    </row>
    <row r="465" spans="1:12" s="148" customFormat="1" x14ac:dyDescent="0.3">
      <c r="A465" s="337"/>
      <c r="B465" s="319"/>
      <c r="C465" s="105"/>
      <c r="D465" s="186"/>
      <c r="E465" s="17"/>
      <c r="F465" s="108"/>
      <c r="G465" s="105"/>
      <c r="H465" s="13"/>
      <c r="I465" s="13"/>
      <c r="J465" s="13"/>
      <c r="L465" s="350"/>
    </row>
    <row r="466" spans="1:12" x14ac:dyDescent="0.3">
      <c r="C466" s="37" t="s">
        <v>11</v>
      </c>
      <c r="D466" s="149">
        <f>SUM(D5:D465)</f>
        <v>134589578.77999997</v>
      </c>
    </row>
  </sheetData>
  <autoFilter ref="I1:I466"/>
  <mergeCells count="9">
    <mergeCell ref="H3:H4"/>
    <mergeCell ref="I3:I4"/>
    <mergeCell ref="G3:G4"/>
    <mergeCell ref="A3:A4"/>
    <mergeCell ref="C3:C4"/>
    <mergeCell ref="D3:D4"/>
    <mergeCell ref="E3:E4"/>
    <mergeCell ref="F3:F4"/>
    <mergeCell ref="B3:B4"/>
  </mergeCells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8"/>
  <sheetViews>
    <sheetView workbookViewId="0">
      <pane ySplit="8" topLeftCell="A162" activePane="bottomLeft" state="frozen"/>
      <selection pane="bottomLeft" activeCell="B177" sqref="B177:B178"/>
    </sheetView>
  </sheetViews>
  <sheetFormatPr defaultColWidth="9.109375" defaultRowHeight="13.8" x14ac:dyDescent="0.25"/>
  <cols>
    <col min="1" max="1" width="9.44140625" style="74" customWidth="1"/>
    <col min="2" max="2" width="56.44140625" style="80" customWidth="1"/>
    <col min="3" max="3" width="15.44140625" style="387" customWidth="1"/>
    <col min="4" max="4" width="11" style="202" bestFit="1" customWidth="1"/>
    <col min="5" max="5" width="11" style="193" customWidth="1"/>
    <col min="6" max="6" width="13" style="291" customWidth="1"/>
    <col min="7" max="7" width="12" style="1" customWidth="1"/>
    <col min="8" max="8" width="11.109375" style="1" customWidth="1"/>
    <col min="9" max="9" width="10.5546875" style="1" customWidth="1"/>
    <col min="10" max="10" width="9.109375" style="1"/>
    <col min="11" max="11" width="11.5546875" style="1" customWidth="1"/>
    <col min="12" max="16384" width="9.109375" style="1"/>
  </cols>
  <sheetData>
    <row r="1" spans="1:11" s="248" customFormat="1" ht="12.75" customHeight="1" x14ac:dyDescent="0.2">
      <c r="A1" s="244"/>
      <c r="B1" s="245" t="s">
        <v>41</v>
      </c>
      <c r="C1" s="374" t="s">
        <v>40</v>
      </c>
      <c r="D1" s="246"/>
      <c r="E1" s="268"/>
      <c r="F1" s="286"/>
      <c r="G1" s="247"/>
      <c r="H1" s="600" t="s">
        <v>96</v>
      </c>
      <c r="I1" s="600"/>
      <c r="J1" s="247"/>
      <c r="K1" s="247"/>
    </row>
    <row r="2" spans="1:11" s="248" customFormat="1" ht="12.75" customHeight="1" x14ac:dyDescent="0.2">
      <c r="A2" s="601" t="s">
        <v>763</v>
      </c>
      <c r="B2" s="601"/>
      <c r="C2" s="601"/>
      <c r="D2" s="601"/>
      <c r="E2" s="269"/>
      <c r="F2" s="286"/>
      <c r="G2" s="247"/>
      <c r="H2" s="600"/>
      <c r="I2" s="600"/>
      <c r="J2" s="247"/>
      <c r="K2" s="247"/>
    </row>
    <row r="3" spans="1:11" s="248" customFormat="1" ht="3.75" customHeight="1" x14ac:dyDescent="0.2">
      <c r="A3" s="601"/>
      <c r="B3" s="601"/>
      <c r="C3" s="601"/>
      <c r="D3" s="601"/>
      <c r="E3" s="269"/>
      <c r="F3" s="286"/>
      <c r="G3" s="247"/>
      <c r="H3" s="600"/>
      <c r="I3" s="600"/>
      <c r="J3" s="247"/>
      <c r="K3" s="247"/>
    </row>
    <row r="4" spans="1:11" s="248" customFormat="1" ht="12.75" customHeight="1" x14ac:dyDescent="0.2">
      <c r="A4" s="601"/>
      <c r="B4" s="601"/>
      <c r="C4" s="601"/>
      <c r="D4" s="601"/>
      <c r="E4" s="269"/>
      <c r="F4" s="286"/>
      <c r="G4" s="247"/>
      <c r="H4" s="600"/>
      <c r="I4" s="600"/>
      <c r="J4" s="247"/>
      <c r="K4" s="247"/>
    </row>
    <row r="5" spans="1:11" s="248" customFormat="1" ht="12.75" customHeight="1" x14ac:dyDescent="0.2">
      <c r="A5" s="601"/>
      <c r="B5" s="601"/>
      <c r="C5" s="601"/>
      <c r="D5" s="601"/>
      <c r="E5" s="269"/>
      <c r="F5" s="286"/>
      <c r="G5" s="247"/>
      <c r="H5" s="600"/>
      <c r="I5" s="600"/>
      <c r="J5" s="247"/>
      <c r="K5" s="247"/>
    </row>
    <row r="6" spans="1:11" s="248" customFormat="1" ht="42" customHeight="1" x14ac:dyDescent="0.2">
      <c r="A6" s="601"/>
      <c r="B6" s="601"/>
      <c r="C6" s="601"/>
      <c r="D6" s="601"/>
      <c r="E6" s="269"/>
      <c r="F6" s="286"/>
      <c r="G6" s="247"/>
      <c r="H6" s="600"/>
      <c r="I6" s="600"/>
      <c r="J6" s="247"/>
      <c r="K6" s="247"/>
    </row>
    <row r="7" spans="1:11" s="237" customFormat="1" ht="13.2" x14ac:dyDescent="0.25">
      <c r="A7" s="602"/>
      <c r="B7" s="602"/>
      <c r="C7" s="375"/>
      <c r="D7" s="249" t="s">
        <v>97</v>
      </c>
      <c r="E7" s="269"/>
      <c r="F7" s="286"/>
      <c r="G7" s="247"/>
      <c r="H7" s="250"/>
      <c r="I7" s="247"/>
      <c r="J7" s="247"/>
      <c r="K7" s="247"/>
    </row>
    <row r="8" spans="1:11" s="243" customFormat="1" ht="31.2" x14ac:dyDescent="0.25">
      <c r="A8" s="238" t="s">
        <v>43</v>
      </c>
      <c r="B8" s="239" t="s">
        <v>0</v>
      </c>
      <c r="C8" s="376" t="s">
        <v>44</v>
      </c>
      <c r="D8" s="240" t="s">
        <v>42</v>
      </c>
      <c r="E8" s="270"/>
      <c r="F8" s="287" t="s">
        <v>82</v>
      </c>
      <c r="G8" s="241" t="s">
        <v>83</v>
      </c>
      <c r="H8" s="236" t="s">
        <v>89</v>
      </c>
      <c r="I8" s="241" t="s">
        <v>90</v>
      </c>
      <c r="J8" s="242" t="s">
        <v>93</v>
      </c>
      <c r="K8" s="242" t="s">
        <v>94</v>
      </c>
    </row>
    <row r="9" spans="1:11" ht="12.75" x14ac:dyDescent="0.2">
      <c r="A9" s="86" t="s">
        <v>39</v>
      </c>
      <c r="B9" s="76">
        <v>2</v>
      </c>
      <c r="C9" s="377">
        <v>3</v>
      </c>
      <c r="D9" s="196">
        <v>4</v>
      </c>
      <c r="F9" s="100">
        <v>5</v>
      </c>
      <c r="G9" s="184">
        <v>6</v>
      </c>
      <c r="H9" s="183">
        <v>7</v>
      </c>
      <c r="I9" s="184">
        <v>8</v>
      </c>
      <c r="J9" s="184">
        <v>9</v>
      </c>
      <c r="K9" s="184">
        <v>10</v>
      </c>
    </row>
    <row r="10" spans="1:11" s="2" customFormat="1" ht="12.75" customHeight="1" x14ac:dyDescent="0.25">
      <c r="A10" s="314" t="s">
        <v>1029</v>
      </c>
      <c r="B10" s="53" t="s">
        <v>947</v>
      </c>
      <c r="C10" s="216">
        <v>32340</v>
      </c>
      <c r="D10" s="173" t="s">
        <v>48</v>
      </c>
      <c r="E10" s="193"/>
      <c r="F10" s="288"/>
      <c r="G10" s="185"/>
      <c r="H10" s="107"/>
      <c r="I10" s="185"/>
      <c r="J10" s="185"/>
      <c r="K10" s="194"/>
    </row>
    <row r="11" spans="1:11" s="2" customFormat="1" ht="13.2" x14ac:dyDescent="0.25">
      <c r="A11" s="314" t="s">
        <v>1029</v>
      </c>
      <c r="B11" s="53" t="s">
        <v>948</v>
      </c>
      <c r="C11" s="216">
        <v>61987</v>
      </c>
      <c r="D11" s="173" t="s">
        <v>48</v>
      </c>
      <c r="E11" s="193"/>
      <c r="F11" s="288"/>
      <c r="G11" s="185"/>
      <c r="H11" s="107"/>
      <c r="I11" s="185"/>
      <c r="J11" s="185"/>
      <c r="K11" s="194"/>
    </row>
    <row r="12" spans="1:11" s="2" customFormat="1" ht="12" customHeight="1" x14ac:dyDescent="0.25">
      <c r="A12" s="314" t="s">
        <v>1029</v>
      </c>
      <c r="B12" s="107" t="s">
        <v>949</v>
      </c>
      <c r="C12" s="216">
        <v>68304</v>
      </c>
      <c r="D12" s="173" t="s">
        <v>48</v>
      </c>
      <c r="E12" s="193"/>
      <c r="F12" s="288"/>
      <c r="G12" s="185"/>
      <c r="H12" s="107"/>
      <c r="I12" s="185"/>
      <c r="J12" s="185"/>
      <c r="K12" s="194"/>
    </row>
    <row r="13" spans="1:11" s="2" customFormat="1" ht="21" x14ac:dyDescent="0.25">
      <c r="A13" s="314" t="s">
        <v>1029</v>
      </c>
      <c r="B13" s="107" t="s">
        <v>950</v>
      </c>
      <c r="C13" s="216">
        <v>68500</v>
      </c>
      <c r="D13" s="173" t="s">
        <v>48</v>
      </c>
      <c r="E13" s="193"/>
      <c r="F13" s="288"/>
      <c r="G13" s="185"/>
      <c r="H13" s="107"/>
      <c r="I13" s="185"/>
      <c r="J13" s="185"/>
      <c r="K13" s="194"/>
    </row>
    <row r="14" spans="1:11" s="2" customFormat="1" ht="13.2" x14ac:dyDescent="0.25">
      <c r="A14" s="272" t="s">
        <v>1029</v>
      </c>
      <c r="B14" s="162" t="s">
        <v>951</v>
      </c>
      <c r="C14" s="378">
        <v>18351</v>
      </c>
      <c r="D14" s="253" t="s">
        <v>48</v>
      </c>
      <c r="E14" s="193"/>
      <c r="F14" s="289"/>
      <c r="G14" s="231"/>
      <c r="H14" s="162"/>
      <c r="I14" s="231"/>
      <c r="J14" s="231"/>
      <c r="K14" s="232"/>
    </row>
    <row r="15" spans="1:11" s="2" customFormat="1" ht="13.2" x14ac:dyDescent="0.25">
      <c r="A15" s="314" t="s">
        <v>1029</v>
      </c>
      <c r="B15" s="107" t="s">
        <v>952</v>
      </c>
      <c r="C15" s="216">
        <v>73800</v>
      </c>
      <c r="D15" s="173" t="s">
        <v>48</v>
      </c>
      <c r="E15" s="193"/>
      <c r="F15" s="288"/>
      <c r="G15" s="185"/>
      <c r="H15" s="107"/>
      <c r="I15" s="185"/>
      <c r="J15" s="185"/>
      <c r="K15" s="194"/>
    </row>
    <row r="16" spans="1:11" s="2" customFormat="1" ht="13.2" x14ac:dyDescent="0.25">
      <c r="A16" s="314" t="s">
        <v>1029</v>
      </c>
      <c r="B16" s="40" t="s">
        <v>953</v>
      </c>
      <c r="C16" s="216">
        <v>29250</v>
      </c>
      <c r="D16" s="173" t="s">
        <v>48</v>
      </c>
      <c r="E16" s="193"/>
      <c r="F16" s="288"/>
      <c r="G16" s="185"/>
      <c r="H16" s="107"/>
      <c r="I16" s="185"/>
      <c r="J16" s="185"/>
      <c r="K16" s="194"/>
    </row>
    <row r="17" spans="1:11" s="2" customFormat="1" ht="20.399999999999999" x14ac:dyDescent="0.25">
      <c r="A17" s="314" t="s">
        <v>1029</v>
      </c>
      <c r="B17" s="40" t="s">
        <v>954</v>
      </c>
      <c r="C17" s="216">
        <v>50400</v>
      </c>
      <c r="D17" s="173" t="s">
        <v>48</v>
      </c>
      <c r="E17" s="193"/>
      <c r="F17" s="288"/>
      <c r="G17" s="185"/>
      <c r="H17" s="107"/>
      <c r="I17" s="185"/>
      <c r="J17" s="185"/>
      <c r="K17" s="194"/>
    </row>
    <row r="18" spans="1:11" s="2" customFormat="1" ht="13.2" x14ac:dyDescent="0.25">
      <c r="A18" s="314" t="s">
        <v>1029</v>
      </c>
      <c r="B18" s="40" t="s">
        <v>955</v>
      </c>
      <c r="C18" s="216">
        <v>26400</v>
      </c>
      <c r="D18" s="173" t="s">
        <v>48</v>
      </c>
      <c r="E18" s="193"/>
      <c r="F18" s="288"/>
      <c r="G18" s="185"/>
      <c r="H18" s="107"/>
      <c r="I18" s="185"/>
      <c r="J18" s="185"/>
      <c r="K18" s="194"/>
    </row>
    <row r="19" spans="1:11" s="2" customFormat="1" ht="20.399999999999999" x14ac:dyDescent="0.25">
      <c r="A19" s="314" t="s">
        <v>1029</v>
      </c>
      <c r="B19" s="40" t="s">
        <v>956</v>
      </c>
      <c r="C19" s="216">
        <v>48000</v>
      </c>
      <c r="D19" s="173" t="s">
        <v>48</v>
      </c>
      <c r="E19" s="193"/>
      <c r="F19" s="288"/>
      <c r="G19" s="185"/>
      <c r="H19" s="107"/>
      <c r="I19" s="185"/>
      <c r="J19" s="185"/>
      <c r="K19" s="194"/>
    </row>
    <row r="20" spans="1:11" s="2" customFormat="1" ht="21" x14ac:dyDescent="0.25">
      <c r="A20" s="314" t="s">
        <v>1029</v>
      </c>
      <c r="B20" s="107" t="s">
        <v>957</v>
      </c>
      <c r="C20" s="216">
        <v>17870</v>
      </c>
      <c r="D20" s="173" t="s">
        <v>48</v>
      </c>
      <c r="E20" s="193"/>
      <c r="F20" s="288"/>
      <c r="G20" s="185"/>
      <c r="H20" s="107"/>
      <c r="I20" s="185"/>
      <c r="J20" s="185"/>
      <c r="K20" s="194"/>
    </row>
    <row r="21" spans="1:11" s="2" customFormat="1" ht="21" x14ac:dyDescent="0.25">
      <c r="A21" s="314" t="s">
        <v>1029</v>
      </c>
      <c r="B21" s="107" t="s">
        <v>958</v>
      </c>
      <c r="C21" s="216">
        <v>4572</v>
      </c>
      <c r="D21" s="173" t="s">
        <v>48</v>
      </c>
      <c r="E21" s="193"/>
      <c r="F21" s="288"/>
      <c r="G21" s="185"/>
      <c r="H21" s="107"/>
      <c r="I21" s="185"/>
      <c r="J21" s="185"/>
      <c r="K21" s="194"/>
    </row>
    <row r="22" spans="1:11" s="2" customFormat="1" ht="13.2" x14ac:dyDescent="0.25">
      <c r="A22" s="314" t="s">
        <v>1029</v>
      </c>
      <c r="B22" s="107" t="s">
        <v>959</v>
      </c>
      <c r="C22" s="216">
        <v>48000</v>
      </c>
      <c r="D22" s="173" t="s">
        <v>48</v>
      </c>
      <c r="E22" s="193"/>
      <c r="F22" s="288"/>
      <c r="G22" s="185"/>
      <c r="H22" s="107"/>
      <c r="I22" s="185"/>
      <c r="J22" s="185"/>
      <c r="K22" s="194"/>
    </row>
    <row r="23" spans="1:11" s="2" customFormat="1" ht="13.2" x14ac:dyDescent="0.25">
      <c r="A23" s="314" t="s">
        <v>1029</v>
      </c>
      <c r="B23" s="107" t="s">
        <v>960</v>
      </c>
      <c r="C23" s="216">
        <v>60480</v>
      </c>
      <c r="D23" s="173" t="s">
        <v>48</v>
      </c>
      <c r="E23" s="193"/>
      <c r="F23" s="288"/>
      <c r="G23" s="185"/>
      <c r="H23" s="107"/>
      <c r="I23" s="185"/>
      <c r="J23" s="185"/>
      <c r="K23" s="194"/>
    </row>
    <row r="24" spans="1:11" s="2" customFormat="1" ht="13.2" x14ac:dyDescent="0.25">
      <c r="A24" s="314" t="s">
        <v>1029</v>
      </c>
      <c r="B24" s="226" t="s">
        <v>961</v>
      </c>
      <c r="C24" s="227">
        <v>35000</v>
      </c>
      <c r="D24" s="173" t="s">
        <v>48</v>
      </c>
      <c r="E24" s="193"/>
      <c r="F24" s="288"/>
      <c r="G24" s="185"/>
      <c r="H24" s="107"/>
      <c r="I24" s="185"/>
      <c r="J24" s="185"/>
      <c r="K24" s="194"/>
    </row>
    <row r="25" spans="1:11" s="4" customFormat="1" ht="10.199999999999999" x14ac:dyDescent="0.2">
      <c r="A25" s="314" t="s">
        <v>1029</v>
      </c>
      <c r="B25" s="107" t="s">
        <v>962</v>
      </c>
      <c r="C25" s="216">
        <v>99900</v>
      </c>
      <c r="D25" s="173" t="s">
        <v>48</v>
      </c>
      <c r="E25" s="193"/>
      <c r="F25" s="70"/>
      <c r="G25" s="185"/>
      <c r="H25" s="107"/>
      <c r="I25" s="185"/>
      <c r="J25" s="194"/>
      <c r="K25" s="194"/>
    </row>
    <row r="26" spans="1:11" s="2" customFormat="1" ht="13.2" x14ac:dyDescent="0.25">
      <c r="A26" s="314" t="s">
        <v>1029</v>
      </c>
      <c r="B26" s="107" t="s">
        <v>963</v>
      </c>
      <c r="C26" s="216">
        <v>20000</v>
      </c>
      <c r="D26" s="173" t="s">
        <v>48</v>
      </c>
      <c r="E26" s="193"/>
      <c r="F26" s="288"/>
      <c r="G26" s="185"/>
      <c r="H26" s="107"/>
      <c r="I26" s="185"/>
      <c r="J26" s="185"/>
      <c r="K26" s="194"/>
    </row>
    <row r="27" spans="1:11" s="2" customFormat="1" ht="13.2" x14ac:dyDescent="0.25">
      <c r="A27" s="314" t="s">
        <v>1029</v>
      </c>
      <c r="B27" s="107" t="s">
        <v>964</v>
      </c>
      <c r="C27" s="216">
        <v>10000</v>
      </c>
      <c r="D27" s="173" t="s">
        <v>48</v>
      </c>
      <c r="E27" s="193"/>
      <c r="F27" s="288"/>
      <c r="G27" s="185"/>
      <c r="H27" s="107"/>
      <c r="I27" s="185"/>
      <c r="J27" s="185"/>
      <c r="K27" s="194"/>
    </row>
    <row r="28" spans="1:11" s="2" customFormat="1" ht="13.2" x14ac:dyDescent="0.25">
      <c r="A28" s="314" t="s">
        <v>1029</v>
      </c>
      <c r="B28" s="107" t="s">
        <v>965</v>
      </c>
      <c r="C28" s="216">
        <v>100000</v>
      </c>
      <c r="D28" s="173" t="s">
        <v>48</v>
      </c>
      <c r="E28" s="193"/>
      <c r="F28" s="288"/>
      <c r="G28" s="185"/>
      <c r="H28" s="107"/>
      <c r="I28" s="185"/>
      <c r="J28" s="185"/>
      <c r="K28" s="194"/>
    </row>
    <row r="29" spans="1:11" s="2" customFormat="1" ht="13.2" x14ac:dyDescent="0.25">
      <c r="A29" s="314" t="s">
        <v>1029</v>
      </c>
      <c r="B29" s="107" t="s">
        <v>966</v>
      </c>
      <c r="C29" s="216">
        <v>18000</v>
      </c>
      <c r="D29" s="173" t="s">
        <v>48</v>
      </c>
      <c r="E29" s="193"/>
      <c r="F29" s="288"/>
      <c r="G29" s="185"/>
      <c r="H29" s="107"/>
      <c r="I29" s="185"/>
      <c r="J29" s="185"/>
      <c r="K29" s="194"/>
    </row>
    <row r="30" spans="1:11" s="2" customFormat="1" ht="13.2" x14ac:dyDescent="0.25">
      <c r="A30" s="314" t="s">
        <v>1029</v>
      </c>
      <c r="B30" s="107" t="s">
        <v>967</v>
      </c>
      <c r="C30" s="216">
        <v>100000</v>
      </c>
      <c r="D30" s="173" t="s">
        <v>48</v>
      </c>
      <c r="E30" s="193"/>
      <c r="F30" s="288"/>
      <c r="G30" s="185"/>
      <c r="H30" s="107"/>
      <c r="I30" s="185"/>
      <c r="J30" s="185"/>
      <c r="K30" s="194"/>
    </row>
    <row r="31" spans="1:11" s="2" customFormat="1" ht="13.2" x14ac:dyDescent="0.25">
      <c r="A31" s="314" t="s">
        <v>1029</v>
      </c>
      <c r="B31" s="107" t="s">
        <v>968</v>
      </c>
      <c r="C31" s="216">
        <v>10000</v>
      </c>
      <c r="D31" s="173" t="s">
        <v>48</v>
      </c>
      <c r="E31" s="193"/>
      <c r="F31" s="288"/>
      <c r="G31" s="185"/>
      <c r="H31" s="107"/>
      <c r="I31" s="185"/>
      <c r="J31" s="185"/>
      <c r="K31" s="194"/>
    </row>
    <row r="32" spans="1:11" s="2" customFormat="1" ht="13.2" x14ac:dyDescent="0.25">
      <c r="A32" s="314" t="s">
        <v>1029</v>
      </c>
      <c r="B32" s="107" t="s">
        <v>969</v>
      </c>
      <c r="C32" s="216">
        <v>10000</v>
      </c>
      <c r="D32" s="173" t="s">
        <v>48</v>
      </c>
      <c r="E32" s="193"/>
      <c r="F32" s="288"/>
      <c r="G32" s="185"/>
      <c r="H32" s="107"/>
      <c r="I32" s="185"/>
      <c r="J32" s="185"/>
      <c r="K32" s="194"/>
    </row>
    <row r="33" spans="1:11" s="2" customFormat="1" ht="13.2" x14ac:dyDescent="0.25">
      <c r="A33" s="314" t="s">
        <v>1029</v>
      </c>
      <c r="B33" s="107" t="s">
        <v>970</v>
      </c>
      <c r="C33" s="216">
        <v>200000</v>
      </c>
      <c r="D33" s="173" t="s">
        <v>48</v>
      </c>
      <c r="E33" s="193"/>
      <c r="F33" s="288"/>
      <c r="G33" s="185"/>
      <c r="H33" s="107"/>
      <c r="I33" s="185"/>
      <c r="J33" s="185"/>
      <c r="K33" s="194"/>
    </row>
    <row r="34" spans="1:11" s="2" customFormat="1" ht="13.2" x14ac:dyDescent="0.25">
      <c r="A34" s="314" t="s">
        <v>1029</v>
      </c>
      <c r="B34" s="107" t="s">
        <v>971</v>
      </c>
      <c r="C34" s="216">
        <v>200000</v>
      </c>
      <c r="D34" s="173" t="s">
        <v>48</v>
      </c>
      <c r="E34" s="193"/>
      <c r="F34" s="288"/>
      <c r="G34" s="185"/>
      <c r="H34" s="107"/>
      <c r="I34" s="185"/>
      <c r="J34" s="185"/>
      <c r="K34" s="194"/>
    </row>
    <row r="35" spans="1:11" s="2" customFormat="1" ht="13.2" x14ac:dyDescent="0.25">
      <c r="A35" s="314" t="s">
        <v>1029</v>
      </c>
      <c r="B35" s="107" t="s">
        <v>972</v>
      </c>
      <c r="C35" s="216">
        <v>100000</v>
      </c>
      <c r="D35" s="173" t="s">
        <v>48</v>
      </c>
      <c r="E35" s="193"/>
      <c r="F35" s="288"/>
      <c r="G35" s="185"/>
      <c r="H35" s="107"/>
      <c r="I35" s="185"/>
      <c r="J35" s="185"/>
      <c r="K35" s="194"/>
    </row>
    <row r="36" spans="1:11" s="2" customFormat="1" ht="13.2" x14ac:dyDescent="0.25">
      <c r="A36" s="314" t="s">
        <v>1029</v>
      </c>
      <c r="B36" s="107" t="s">
        <v>973</v>
      </c>
      <c r="C36" s="216">
        <v>10000</v>
      </c>
      <c r="D36" s="173" t="s">
        <v>48</v>
      </c>
      <c r="E36" s="193"/>
      <c r="F36" s="288"/>
      <c r="G36" s="185"/>
      <c r="H36" s="107"/>
      <c r="I36" s="185"/>
      <c r="J36" s="185"/>
      <c r="K36" s="194"/>
    </row>
    <row r="37" spans="1:11" s="2" customFormat="1" ht="21" x14ac:dyDescent="0.25">
      <c r="A37" s="314" t="s">
        <v>1029</v>
      </c>
      <c r="B37" s="107" t="s">
        <v>974</v>
      </c>
      <c r="C37" s="216">
        <v>14500</v>
      </c>
      <c r="D37" s="173" t="s">
        <v>48</v>
      </c>
      <c r="E37" s="174"/>
      <c r="F37" s="288"/>
      <c r="G37" s="185"/>
      <c r="H37" s="107"/>
      <c r="I37" s="185"/>
      <c r="J37" s="185"/>
      <c r="K37" s="194"/>
    </row>
    <row r="38" spans="1:11" s="2" customFormat="1" ht="13.2" x14ac:dyDescent="0.25">
      <c r="A38" s="314" t="s">
        <v>1029</v>
      </c>
      <c r="B38" s="107" t="s">
        <v>975</v>
      </c>
      <c r="C38" s="216">
        <v>40000</v>
      </c>
      <c r="D38" s="173" t="s">
        <v>48</v>
      </c>
      <c r="E38" s="193"/>
      <c r="F38" s="288"/>
      <c r="G38" s="185"/>
      <c r="H38" s="107"/>
      <c r="I38" s="185"/>
      <c r="J38" s="185"/>
      <c r="K38" s="194"/>
    </row>
    <row r="39" spans="1:11" s="2" customFormat="1" ht="13.2" x14ac:dyDescent="0.25">
      <c r="A39" s="314" t="s">
        <v>1029</v>
      </c>
      <c r="B39" s="53" t="s">
        <v>976</v>
      </c>
      <c r="C39" s="216">
        <v>150000</v>
      </c>
      <c r="D39" s="173" t="s">
        <v>48</v>
      </c>
      <c r="E39" s="193"/>
      <c r="F39" s="288"/>
      <c r="G39" s="185"/>
      <c r="H39" s="107"/>
      <c r="I39" s="185"/>
      <c r="J39" s="185"/>
      <c r="K39" s="194"/>
    </row>
    <row r="40" spans="1:11" s="2" customFormat="1" ht="13.2" x14ac:dyDescent="0.25">
      <c r="A40" s="314" t="s">
        <v>1029</v>
      </c>
      <c r="B40" s="40" t="s">
        <v>977</v>
      </c>
      <c r="C40" s="216">
        <v>60000</v>
      </c>
      <c r="D40" s="173" t="s">
        <v>48</v>
      </c>
      <c r="E40" s="193"/>
      <c r="F40" s="288"/>
      <c r="G40" s="185"/>
      <c r="H40" s="107"/>
      <c r="I40" s="185"/>
      <c r="J40" s="185"/>
      <c r="K40" s="194"/>
    </row>
    <row r="41" spans="1:11" s="2" customFormat="1" ht="13.2" x14ac:dyDescent="0.25">
      <c r="A41" s="314" t="s">
        <v>1029</v>
      </c>
      <c r="B41" s="228" t="s">
        <v>978</v>
      </c>
      <c r="C41" s="227">
        <v>50000</v>
      </c>
      <c r="D41" s="173" t="s">
        <v>48</v>
      </c>
      <c r="E41" s="193"/>
      <c r="F41" s="288"/>
      <c r="G41" s="185"/>
      <c r="H41" s="107"/>
      <c r="I41" s="185"/>
      <c r="J41" s="185"/>
      <c r="K41" s="194"/>
    </row>
    <row r="42" spans="1:11" s="2" customFormat="1" ht="13.2" x14ac:dyDescent="0.25">
      <c r="A42" s="314" t="s">
        <v>1029</v>
      </c>
      <c r="B42" s="53" t="s">
        <v>979</v>
      </c>
      <c r="C42" s="216">
        <v>150000</v>
      </c>
      <c r="D42" s="173" t="s">
        <v>48</v>
      </c>
      <c r="E42" s="193"/>
      <c r="F42" s="288"/>
      <c r="G42" s="185"/>
      <c r="H42" s="107"/>
      <c r="I42" s="185"/>
      <c r="J42" s="185"/>
      <c r="K42" s="194"/>
    </row>
    <row r="43" spans="1:11" s="2" customFormat="1" ht="13.2" x14ac:dyDescent="0.25">
      <c r="A43" s="314" t="s">
        <v>1029</v>
      </c>
      <c r="B43" s="107" t="s">
        <v>980</v>
      </c>
      <c r="C43" s="216">
        <v>175000</v>
      </c>
      <c r="D43" s="173" t="s">
        <v>48</v>
      </c>
      <c r="E43" s="193"/>
      <c r="F43" s="288"/>
      <c r="G43" s="185"/>
      <c r="H43" s="107"/>
      <c r="I43" s="185"/>
      <c r="J43" s="185"/>
      <c r="K43" s="194"/>
    </row>
    <row r="44" spans="1:11" s="2" customFormat="1" ht="13.2" x14ac:dyDescent="0.25">
      <c r="A44" s="314" t="s">
        <v>1029</v>
      </c>
      <c r="B44" s="107" t="s">
        <v>981</v>
      </c>
      <c r="C44" s="216">
        <v>200000</v>
      </c>
      <c r="D44" s="173" t="s">
        <v>48</v>
      </c>
      <c r="E44" s="193"/>
      <c r="F44" s="288"/>
      <c r="G44" s="185"/>
      <c r="H44" s="107"/>
      <c r="I44" s="185"/>
      <c r="J44" s="185"/>
      <c r="K44" s="194"/>
    </row>
    <row r="45" spans="1:11" s="2" customFormat="1" ht="13.2" x14ac:dyDescent="0.25">
      <c r="A45" s="314" t="s">
        <v>1029</v>
      </c>
      <c r="B45" s="107" t="s">
        <v>982</v>
      </c>
      <c r="C45" s="216">
        <v>200000</v>
      </c>
      <c r="D45" s="173" t="s">
        <v>48</v>
      </c>
      <c r="E45" s="193"/>
      <c r="F45" s="288"/>
      <c r="G45" s="185"/>
      <c r="H45" s="107"/>
      <c r="I45" s="185"/>
      <c r="J45" s="185"/>
      <c r="K45" s="194"/>
    </row>
    <row r="46" spans="1:11" s="2" customFormat="1" ht="13.2" x14ac:dyDescent="0.25">
      <c r="A46" s="314" t="s">
        <v>1029</v>
      </c>
      <c r="B46" s="107" t="s">
        <v>983</v>
      </c>
      <c r="C46" s="216">
        <v>50000</v>
      </c>
      <c r="D46" s="173" t="s">
        <v>48</v>
      </c>
      <c r="E46" s="193"/>
      <c r="F46" s="288"/>
      <c r="G46" s="185"/>
      <c r="H46" s="107"/>
      <c r="I46" s="185"/>
      <c r="J46" s="185"/>
      <c r="K46" s="194"/>
    </row>
    <row r="47" spans="1:11" s="2" customFormat="1" ht="13.2" x14ac:dyDescent="0.25">
      <c r="A47" s="314" t="s">
        <v>1029</v>
      </c>
      <c r="B47" s="107" t="s">
        <v>984</v>
      </c>
      <c r="C47" s="216">
        <v>100000</v>
      </c>
      <c r="D47" s="173" t="s">
        <v>48</v>
      </c>
      <c r="E47" s="193"/>
      <c r="F47" s="290"/>
      <c r="G47" s="185"/>
      <c r="H47" s="107"/>
      <c r="I47" s="185"/>
      <c r="J47" s="185"/>
      <c r="K47" s="194"/>
    </row>
    <row r="48" spans="1:11" s="2" customFormat="1" ht="13.2" x14ac:dyDescent="0.25">
      <c r="A48" s="314" t="s">
        <v>1029</v>
      </c>
      <c r="B48" s="107" t="s">
        <v>985</v>
      </c>
      <c r="C48" s="216">
        <v>52000</v>
      </c>
      <c r="D48" s="173" t="s">
        <v>48</v>
      </c>
      <c r="E48" s="193"/>
      <c r="F48" s="288"/>
      <c r="G48" s="185"/>
      <c r="H48" s="107"/>
      <c r="I48" s="185"/>
      <c r="J48" s="185"/>
      <c r="K48" s="194"/>
    </row>
    <row r="49" spans="1:11" s="2" customFormat="1" ht="13.2" x14ac:dyDescent="0.25">
      <c r="A49" s="314" t="s">
        <v>1029</v>
      </c>
      <c r="B49" s="107" t="s">
        <v>986</v>
      </c>
      <c r="C49" s="216">
        <v>100000</v>
      </c>
      <c r="D49" s="173" t="s">
        <v>48</v>
      </c>
      <c r="E49" s="193"/>
      <c r="F49" s="288"/>
      <c r="G49" s="185"/>
      <c r="H49" s="107"/>
      <c r="I49" s="185"/>
      <c r="J49" s="185"/>
      <c r="K49" s="194"/>
    </row>
    <row r="50" spans="1:11" s="2" customFormat="1" ht="13.2" x14ac:dyDescent="0.25">
      <c r="A50" s="314" t="s">
        <v>1029</v>
      </c>
      <c r="B50" s="107" t="s">
        <v>987</v>
      </c>
      <c r="C50" s="216">
        <v>150000</v>
      </c>
      <c r="D50" s="173" t="s">
        <v>48</v>
      </c>
      <c r="E50" s="193"/>
      <c r="F50" s="288"/>
      <c r="G50" s="185"/>
      <c r="H50" s="107"/>
      <c r="I50" s="185"/>
      <c r="J50" s="185"/>
      <c r="K50" s="194"/>
    </row>
    <row r="51" spans="1:11" s="2" customFormat="1" ht="21" x14ac:dyDescent="0.25">
      <c r="A51" s="314" t="s">
        <v>1029</v>
      </c>
      <c r="B51" s="107" t="s">
        <v>988</v>
      </c>
      <c r="C51" s="216">
        <v>20000</v>
      </c>
      <c r="D51" s="173" t="s">
        <v>48</v>
      </c>
      <c r="E51" s="193"/>
      <c r="F51" s="288"/>
      <c r="G51" s="185"/>
      <c r="H51" s="107"/>
      <c r="I51" s="185"/>
      <c r="J51" s="185"/>
      <c r="K51" s="194"/>
    </row>
    <row r="52" spans="1:11" s="2" customFormat="1" ht="13.2" x14ac:dyDescent="0.25">
      <c r="A52" s="314" t="s">
        <v>1029</v>
      </c>
      <c r="B52" s="107" t="s">
        <v>989</v>
      </c>
      <c r="C52" s="216">
        <v>30000</v>
      </c>
      <c r="D52" s="173" t="s">
        <v>48</v>
      </c>
      <c r="E52" s="193"/>
      <c r="F52" s="290"/>
      <c r="G52" s="185"/>
      <c r="H52" s="107"/>
      <c r="I52" s="185"/>
      <c r="J52" s="185"/>
      <c r="K52" s="194"/>
    </row>
    <row r="53" spans="1:11" s="2" customFormat="1" ht="13.2" x14ac:dyDescent="0.25">
      <c r="A53" s="314" t="s">
        <v>1029</v>
      </c>
      <c r="B53" s="107" t="s">
        <v>990</v>
      </c>
      <c r="C53" s="216">
        <v>10000</v>
      </c>
      <c r="D53" s="173" t="s">
        <v>48</v>
      </c>
      <c r="E53" s="193"/>
      <c r="F53" s="288"/>
      <c r="G53" s="185"/>
      <c r="H53" s="107"/>
      <c r="I53" s="185"/>
      <c r="J53" s="185"/>
      <c r="K53" s="194"/>
    </row>
    <row r="54" spans="1:11" s="2" customFormat="1" ht="13.2" x14ac:dyDescent="0.25">
      <c r="A54" s="314" t="s">
        <v>1029</v>
      </c>
      <c r="B54" s="107" t="s">
        <v>991</v>
      </c>
      <c r="C54" s="216">
        <v>100000</v>
      </c>
      <c r="D54" s="173" t="s">
        <v>48</v>
      </c>
      <c r="E54" s="193"/>
      <c r="F54" s="288"/>
      <c r="G54" s="185"/>
      <c r="H54" s="107"/>
      <c r="I54" s="185"/>
      <c r="J54" s="185"/>
      <c r="K54" s="194"/>
    </row>
    <row r="55" spans="1:11" s="2" customFormat="1" ht="13.2" x14ac:dyDescent="0.25">
      <c r="A55" s="314" t="s">
        <v>1029</v>
      </c>
      <c r="B55" s="107" t="s">
        <v>992</v>
      </c>
      <c r="C55" s="216">
        <v>200000</v>
      </c>
      <c r="D55" s="173" t="s">
        <v>48</v>
      </c>
      <c r="E55" s="193"/>
      <c r="F55" s="288"/>
      <c r="G55" s="185"/>
      <c r="H55" s="107"/>
      <c r="I55" s="185"/>
      <c r="J55" s="185"/>
      <c r="K55" s="194"/>
    </row>
    <row r="56" spans="1:11" s="2" customFormat="1" ht="13.2" x14ac:dyDescent="0.25">
      <c r="A56" s="314" t="s">
        <v>1029</v>
      </c>
      <c r="B56" s="40" t="s">
        <v>993</v>
      </c>
      <c r="C56" s="216">
        <v>100000</v>
      </c>
      <c r="D56" s="173" t="s">
        <v>48</v>
      </c>
      <c r="E56" s="193"/>
      <c r="F56" s="288"/>
      <c r="G56" s="185"/>
      <c r="H56" s="107"/>
      <c r="I56" s="185"/>
      <c r="J56" s="185"/>
      <c r="K56" s="194"/>
    </row>
    <row r="57" spans="1:11" s="2" customFormat="1" ht="13.2" x14ac:dyDescent="0.25">
      <c r="A57" s="314" t="s">
        <v>1029</v>
      </c>
      <c r="B57" s="107" t="s">
        <v>994</v>
      </c>
      <c r="C57" s="216">
        <v>250000</v>
      </c>
      <c r="D57" s="173" t="s">
        <v>48</v>
      </c>
      <c r="E57" s="193"/>
      <c r="F57" s="288"/>
      <c r="G57" s="185"/>
      <c r="H57" s="107"/>
      <c r="I57" s="185"/>
      <c r="J57" s="185"/>
      <c r="K57" s="194"/>
    </row>
    <row r="58" spans="1:11" s="2" customFormat="1" ht="13.2" x14ac:dyDescent="0.25">
      <c r="A58" s="314" t="s">
        <v>1029</v>
      </c>
      <c r="B58" s="107" t="s">
        <v>995</v>
      </c>
      <c r="C58" s="216">
        <v>100000</v>
      </c>
      <c r="D58" s="173" t="s">
        <v>48</v>
      </c>
      <c r="E58" s="193"/>
      <c r="F58" s="288"/>
      <c r="G58" s="185"/>
      <c r="H58" s="107"/>
      <c r="I58" s="185"/>
      <c r="J58" s="185"/>
      <c r="K58" s="194"/>
    </row>
    <row r="59" spans="1:11" s="2" customFormat="1" ht="13.2" x14ac:dyDescent="0.25">
      <c r="A59" s="314" t="s">
        <v>1029</v>
      </c>
      <c r="B59" s="107" t="s">
        <v>996</v>
      </c>
      <c r="C59" s="216">
        <v>50000</v>
      </c>
      <c r="D59" s="280" t="s">
        <v>48</v>
      </c>
      <c r="E59" s="193"/>
      <c r="F59" s="253"/>
      <c r="G59" s="231"/>
      <c r="H59" s="109"/>
      <c r="I59" s="185"/>
      <c r="J59" s="107"/>
      <c r="K59" s="185"/>
    </row>
    <row r="60" spans="1:11" s="2" customFormat="1" ht="13.2" x14ac:dyDescent="0.25">
      <c r="A60" s="314" t="s">
        <v>1029</v>
      </c>
      <c r="B60" s="107" t="s">
        <v>997</v>
      </c>
      <c r="C60" s="216">
        <v>250000</v>
      </c>
      <c r="D60" s="253" t="s">
        <v>48</v>
      </c>
      <c r="E60" s="193"/>
      <c r="F60" s="288"/>
      <c r="G60" s="185"/>
      <c r="H60" s="107"/>
      <c r="I60" s="185"/>
      <c r="J60" s="185"/>
      <c r="K60" s="194"/>
    </row>
    <row r="61" spans="1:11" s="2" customFormat="1" ht="13.2" x14ac:dyDescent="0.25">
      <c r="A61" s="314" t="s">
        <v>1029</v>
      </c>
      <c r="B61" s="107" t="s">
        <v>998</v>
      </c>
      <c r="C61" s="216">
        <v>50000</v>
      </c>
      <c r="D61" s="253" t="s">
        <v>48</v>
      </c>
      <c r="E61" s="193"/>
      <c r="F61" s="288"/>
      <c r="G61" s="185"/>
      <c r="H61" s="107"/>
      <c r="I61" s="185"/>
      <c r="J61" s="185"/>
      <c r="K61" s="194"/>
    </row>
    <row r="62" spans="1:11" s="2" customFormat="1" ht="13.2" x14ac:dyDescent="0.25">
      <c r="A62" s="314" t="s">
        <v>1029</v>
      </c>
      <c r="B62" s="107" t="s">
        <v>999</v>
      </c>
      <c r="C62" s="216">
        <v>100000</v>
      </c>
      <c r="D62" s="253" t="s">
        <v>48</v>
      </c>
      <c r="E62" s="193"/>
      <c r="F62" s="288"/>
      <c r="G62" s="185"/>
      <c r="H62" s="107"/>
      <c r="I62" s="185"/>
      <c r="J62" s="185"/>
      <c r="K62" s="194"/>
    </row>
    <row r="63" spans="1:11" s="2" customFormat="1" ht="13.2" x14ac:dyDescent="0.25">
      <c r="A63" s="314" t="s">
        <v>1029</v>
      </c>
      <c r="B63" s="107" t="s">
        <v>1000</v>
      </c>
      <c r="C63" s="216">
        <v>250000</v>
      </c>
      <c r="D63" s="253" t="s">
        <v>48</v>
      </c>
      <c r="E63" s="193"/>
      <c r="F63" s="288"/>
      <c r="G63" s="185"/>
      <c r="H63" s="107"/>
      <c r="I63" s="185"/>
      <c r="J63" s="185"/>
      <c r="K63" s="194"/>
    </row>
    <row r="64" spans="1:11" s="2" customFormat="1" ht="13.2" x14ac:dyDescent="0.25">
      <c r="A64" s="314" t="s">
        <v>1029</v>
      </c>
      <c r="B64" s="53" t="s">
        <v>1001</v>
      </c>
      <c r="C64" s="216">
        <v>30000</v>
      </c>
      <c r="D64" s="253" t="s">
        <v>48</v>
      </c>
      <c r="E64" s="193"/>
      <c r="F64" s="288"/>
      <c r="G64" s="185"/>
      <c r="H64" s="107"/>
      <c r="I64" s="185"/>
      <c r="J64" s="185"/>
      <c r="K64" s="194"/>
    </row>
    <row r="65" spans="1:11" s="2" customFormat="1" ht="13.2" x14ac:dyDescent="0.25">
      <c r="A65" s="314" t="s">
        <v>1029</v>
      </c>
      <c r="B65" s="107" t="s">
        <v>1002</v>
      </c>
      <c r="C65" s="216">
        <v>30000</v>
      </c>
      <c r="D65" s="253" t="s">
        <v>48</v>
      </c>
      <c r="E65" s="193"/>
      <c r="F65" s="288"/>
      <c r="G65" s="185"/>
      <c r="H65" s="107"/>
      <c r="I65" s="185"/>
      <c r="J65" s="185"/>
      <c r="K65" s="194"/>
    </row>
    <row r="66" spans="1:11" s="2" customFormat="1" ht="13.2" x14ac:dyDescent="0.25">
      <c r="A66" s="314" t="s">
        <v>1029</v>
      </c>
      <c r="B66" s="53" t="s">
        <v>1003</v>
      </c>
      <c r="C66" s="216">
        <v>30000</v>
      </c>
      <c r="D66" s="253" t="s">
        <v>48</v>
      </c>
      <c r="E66" s="193"/>
      <c r="F66" s="288"/>
      <c r="G66" s="185"/>
      <c r="H66" s="107"/>
      <c r="I66" s="185"/>
      <c r="J66" s="185"/>
      <c r="K66" s="194"/>
    </row>
    <row r="67" spans="1:11" s="2" customFormat="1" ht="13.2" x14ac:dyDescent="0.25">
      <c r="A67" s="314" t="s">
        <v>1029</v>
      </c>
      <c r="B67" s="53" t="s">
        <v>1004</v>
      </c>
      <c r="C67" s="216">
        <v>70000</v>
      </c>
      <c r="D67" s="253" t="s">
        <v>48</v>
      </c>
      <c r="E67" s="193"/>
      <c r="F67" s="288"/>
      <c r="G67" s="185"/>
      <c r="H67" s="107"/>
      <c r="I67" s="185"/>
      <c r="J67" s="185"/>
      <c r="K67" s="194"/>
    </row>
    <row r="68" spans="1:11" s="2" customFormat="1" ht="13.2" x14ac:dyDescent="0.25">
      <c r="A68" s="314" t="s">
        <v>1029</v>
      </c>
      <c r="B68" s="107" t="s">
        <v>1005</v>
      </c>
      <c r="C68" s="216">
        <v>20000</v>
      </c>
      <c r="D68" s="253" t="s">
        <v>48</v>
      </c>
      <c r="E68" s="193"/>
      <c r="F68" s="288"/>
      <c r="G68" s="185"/>
      <c r="H68" s="107"/>
      <c r="I68" s="185"/>
      <c r="J68" s="185"/>
      <c r="K68" s="194"/>
    </row>
    <row r="69" spans="1:11" s="2" customFormat="1" ht="13.2" x14ac:dyDescent="0.25">
      <c r="A69" s="314" t="s">
        <v>1029</v>
      </c>
      <c r="B69" s="53" t="s">
        <v>1006</v>
      </c>
      <c r="C69" s="216">
        <v>10000</v>
      </c>
      <c r="D69" s="253" t="s">
        <v>48</v>
      </c>
      <c r="E69" s="193"/>
      <c r="F69" s="288"/>
      <c r="G69" s="185"/>
      <c r="H69" s="107"/>
      <c r="I69" s="185"/>
      <c r="J69" s="185"/>
      <c r="K69" s="194"/>
    </row>
    <row r="70" spans="1:11" s="2" customFormat="1" ht="13.2" x14ac:dyDescent="0.25">
      <c r="A70" s="314" t="s">
        <v>1029</v>
      </c>
      <c r="B70" s="53" t="s">
        <v>1007</v>
      </c>
      <c r="C70" s="216">
        <v>100000</v>
      </c>
      <c r="D70" s="253" t="s">
        <v>48</v>
      </c>
      <c r="E70" s="193"/>
      <c r="F70" s="288"/>
      <c r="G70" s="185"/>
      <c r="H70" s="107"/>
      <c r="I70" s="185"/>
      <c r="J70" s="185"/>
      <c r="K70" s="194"/>
    </row>
    <row r="71" spans="1:11" s="2" customFormat="1" ht="13.2" x14ac:dyDescent="0.25">
      <c r="A71" s="314" t="s">
        <v>1029</v>
      </c>
      <c r="B71" s="107" t="s">
        <v>1008</v>
      </c>
      <c r="C71" s="216">
        <v>40000</v>
      </c>
      <c r="D71" s="253" t="s">
        <v>48</v>
      </c>
      <c r="E71" s="193"/>
      <c r="F71" s="288"/>
      <c r="G71" s="185"/>
      <c r="H71" s="107"/>
      <c r="I71" s="185"/>
      <c r="J71" s="185"/>
      <c r="K71" s="194"/>
    </row>
    <row r="72" spans="1:11" s="2" customFormat="1" ht="13.2" x14ac:dyDescent="0.25">
      <c r="A72" s="314" t="s">
        <v>1029</v>
      </c>
      <c r="B72" s="53" t="s">
        <v>1009</v>
      </c>
      <c r="C72" s="315">
        <v>50000</v>
      </c>
      <c r="D72" s="45" t="s">
        <v>48</v>
      </c>
      <c r="E72" s="297"/>
      <c r="F72" s="288"/>
      <c r="G72" s="185"/>
      <c r="H72" s="107"/>
      <c r="I72" s="185"/>
      <c r="J72" s="185"/>
      <c r="K72" s="194"/>
    </row>
    <row r="73" spans="1:11" s="2" customFormat="1" ht="13.2" x14ac:dyDescent="0.25">
      <c r="A73" s="314" t="s">
        <v>1029</v>
      </c>
      <c r="B73" s="53" t="s">
        <v>1010</v>
      </c>
      <c r="C73" s="315">
        <v>100000</v>
      </c>
      <c r="D73" s="45" t="s">
        <v>48</v>
      </c>
      <c r="E73" s="297"/>
      <c r="F73" s="288"/>
      <c r="G73" s="185"/>
      <c r="H73" s="107"/>
      <c r="I73" s="185"/>
      <c r="J73" s="185"/>
      <c r="K73" s="194"/>
    </row>
    <row r="74" spans="1:11" s="2" customFormat="1" ht="13.2" x14ac:dyDescent="0.25">
      <c r="A74" s="314" t="s">
        <v>1029</v>
      </c>
      <c r="B74" s="53" t="s">
        <v>1011</v>
      </c>
      <c r="C74" s="216">
        <v>100000</v>
      </c>
      <c r="D74" s="253" t="s">
        <v>48</v>
      </c>
      <c r="E74" s="193"/>
      <c r="F74" s="288"/>
      <c r="G74" s="231"/>
      <c r="H74" s="107"/>
      <c r="I74" s="185"/>
      <c r="J74" s="185"/>
      <c r="K74" s="194"/>
    </row>
    <row r="75" spans="1:11" s="2" customFormat="1" ht="21" x14ac:dyDescent="0.25">
      <c r="A75" s="314" t="s">
        <v>1029</v>
      </c>
      <c r="B75" s="107" t="s">
        <v>1012</v>
      </c>
      <c r="C75" s="216">
        <v>50000</v>
      </c>
      <c r="D75" s="253" t="s">
        <v>48</v>
      </c>
      <c r="E75" s="193"/>
      <c r="F75" s="288"/>
      <c r="G75" s="185"/>
      <c r="H75" s="107"/>
      <c r="I75" s="185"/>
      <c r="J75" s="185"/>
      <c r="K75" s="194"/>
    </row>
    <row r="76" spans="1:11" s="2" customFormat="1" ht="13.2" x14ac:dyDescent="0.25">
      <c r="A76" s="314" t="s">
        <v>1029</v>
      </c>
      <c r="B76" s="107" t="s">
        <v>1013</v>
      </c>
      <c r="C76" s="216">
        <v>50000</v>
      </c>
      <c r="D76" s="253" t="s">
        <v>48</v>
      </c>
      <c r="E76" s="193"/>
      <c r="F76" s="288"/>
      <c r="G76" s="185"/>
      <c r="H76" s="107"/>
      <c r="I76" s="185"/>
      <c r="J76" s="185"/>
      <c r="K76" s="194"/>
    </row>
    <row r="77" spans="1:11" s="2" customFormat="1" ht="13.2" x14ac:dyDescent="0.25">
      <c r="A77" s="314" t="s">
        <v>1029</v>
      </c>
      <c r="B77" s="107" t="s">
        <v>1014</v>
      </c>
      <c r="C77" s="216">
        <v>20000</v>
      </c>
      <c r="D77" s="253" t="s">
        <v>48</v>
      </c>
      <c r="E77" s="193"/>
      <c r="F77" s="288"/>
      <c r="G77" s="185"/>
      <c r="H77" s="107"/>
      <c r="I77" s="185"/>
      <c r="J77" s="185"/>
      <c r="K77" s="194"/>
    </row>
    <row r="78" spans="1:11" s="2" customFormat="1" ht="13.2" x14ac:dyDescent="0.25">
      <c r="A78" s="314" t="s">
        <v>1029</v>
      </c>
      <c r="B78" s="40" t="s">
        <v>1015</v>
      </c>
      <c r="C78" s="216">
        <v>50000</v>
      </c>
      <c r="D78" s="253" t="s">
        <v>48</v>
      </c>
      <c r="E78" s="193"/>
      <c r="F78" s="288"/>
      <c r="G78" s="185"/>
      <c r="H78" s="107"/>
      <c r="I78" s="185"/>
      <c r="J78" s="185"/>
      <c r="K78" s="194"/>
    </row>
    <row r="79" spans="1:11" s="2" customFormat="1" ht="21" x14ac:dyDescent="0.25">
      <c r="A79" s="314" t="s">
        <v>1029</v>
      </c>
      <c r="B79" s="107" t="s">
        <v>1016</v>
      </c>
      <c r="C79" s="216">
        <v>150000</v>
      </c>
      <c r="D79" s="253" t="s">
        <v>48</v>
      </c>
      <c r="E79" s="193"/>
      <c r="F79" s="288"/>
      <c r="G79" s="185"/>
      <c r="H79" s="107"/>
      <c r="I79" s="185"/>
      <c r="J79" s="185"/>
      <c r="K79" s="194"/>
    </row>
    <row r="80" spans="1:11" s="2" customFormat="1" ht="21" x14ac:dyDescent="0.25">
      <c r="A80" s="314" t="s">
        <v>1029</v>
      </c>
      <c r="B80" s="53" t="s">
        <v>1017</v>
      </c>
      <c r="C80" s="216">
        <v>20000</v>
      </c>
      <c r="D80" s="173" t="s">
        <v>48</v>
      </c>
      <c r="E80" s="193"/>
      <c r="F80" s="288"/>
      <c r="G80" s="185"/>
      <c r="H80" s="107"/>
      <c r="I80" s="185"/>
      <c r="J80" s="185"/>
      <c r="K80" s="194"/>
    </row>
    <row r="81" spans="1:11" s="2" customFormat="1" ht="13.2" x14ac:dyDescent="0.25">
      <c r="A81" s="314" t="s">
        <v>1029</v>
      </c>
      <c r="B81" s="107" t="s">
        <v>1018</v>
      </c>
      <c r="C81" s="216">
        <v>50000</v>
      </c>
      <c r="D81" s="173" t="s">
        <v>48</v>
      </c>
      <c r="E81" s="174"/>
      <c r="F81" s="288"/>
      <c r="G81" s="185"/>
      <c r="H81" s="107"/>
      <c r="I81" s="185"/>
      <c r="J81" s="185"/>
      <c r="K81" s="194"/>
    </row>
    <row r="82" spans="1:11" s="2" customFormat="1" ht="13.2" x14ac:dyDescent="0.25">
      <c r="A82" s="314" t="s">
        <v>1029</v>
      </c>
      <c r="B82" s="107" t="s">
        <v>1019</v>
      </c>
      <c r="C82" s="216">
        <v>100000</v>
      </c>
      <c r="D82" s="173" t="s">
        <v>48</v>
      </c>
      <c r="E82" s="193"/>
      <c r="F82" s="288"/>
      <c r="G82" s="185"/>
      <c r="H82" s="107"/>
      <c r="I82" s="185"/>
      <c r="J82" s="185"/>
      <c r="K82" s="194"/>
    </row>
    <row r="83" spans="1:11" s="2" customFormat="1" ht="13.2" x14ac:dyDescent="0.25">
      <c r="A83" s="314" t="s">
        <v>1029</v>
      </c>
      <c r="B83" s="107" t="s">
        <v>1020</v>
      </c>
      <c r="C83" s="216">
        <v>100000</v>
      </c>
      <c r="D83" s="280" t="s">
        <v>48</v>
      </c>
      <c r="E83" s="252"/>
      <c r="F83" s="253"/>
      <c r="G83" s="231"/>
      <c r="H83" s="109"/>
      <c r="I83" s="185"/>
      <c r="J83" s="107"/>
      <c r="K83" s="185"/>
    </row>
    <row r="84" spans="1:11" s="2" customFormat="1" ht="13.2" x14ac:dyDescent="0.25">
      <c r="A84" s="314" t="s">
        <v>1029</v>
      </c>
      <c r="B84" s="40" t="s">
        <v>1021</v>
      </c>
      <c r="C84" s="216">
        <v>100000</v>
      </c>
      <c r="D84" s="280" t="s">
        <v>48</v>
      </c>
      <c r="E84" s="252"/>
      <c r="F84" s="253"/>
      <c r="G84" s="231"/>
      <c r="H84" s="109"/>
      <c r="I84" s="185"/>
      <c r="J84" s="107"/>
      <c r="K84" s="185"/>
    </row>
    <row r="85" spans="1:11" s="2" customFormat="1" ht="13.2" x14ac:dyDescent="0.25">
      <c r="A85" s="314" t="s">
        <v>1029</v>
      </c>
      <c r="B85" s="107" t="s">
        <v>1022</v>
      </c>
      <c r="C85" s="216">
        <v>50000</v>
      </c>
      <c r="D85" s="280" t="s">
        <v>48</v>
      </c>
      <c r="E85" s="252"/>
      <c r="F85" s="253"/>
      <c r="G85" s="231"/>
      <c r="H85" s="109"/>
      <c r="I85" s="185"/>
      <c r="J85" s="107"/>
      <c r="K85" s="185"/>
    </row>
    <row r="86" spans="1:11" s="2" customFormat="1" ht="13.2" x14ac:dyDescent="0.25">
      <c r="A86" s="314" t="s">
        <v>1029</v>
      </c>
      <c r="B86" s="107" t="s">
        <v>1023</v>
      </c>
      <c r="C86" s="216">
        <v>5000</v>
      </c>
      <c r="D86" s="253" t="s">
        <v>48</v>
      </c>
      <c r="E86" s="252"/>
      <c r="F86" s="253"/>
      <c r="G86" s="231"/>
      <c r="H86" s="109"/>
      <c r="I86" s="185"/>
      <c r="J86" s="107"/>
      <c r="K86" s="185"/>
    </row>
    <row r="87" spans="1:11" s="2" customFormat="1" ht="30.6" x14ac:dyDescent="0.25">
      <c r="A87" s="314" t="s">
        <v>1029</v>
      </c>
      <c r="B87" s="40" t="s">
        <v>1024</v>
      </c>
      <c r="C87" s="216">
        <v>50000</v>
      </c>
      <c r="D87" s="253" t="s">
        <v>48</v>
      </c>
      <c r="E87" s="252"/>
      <c r="F87" s="253"/>
      <c r="G87" s="231"/>
      <c r="H87" s="109"/>
      <c r="I87" s="185"/>
      <c r="J87" s="107"/>
      <c r="K87" s="185"/>
    </row>
    <row r="88" spans="1:11" s="2" customFormat="1" ht="21" x14ac:dyDescent="0.25">
      <c r="A88" s="314" t="s">
        <v>1029</v>
      </c>
      <c r="B88" s="107" t="s">
        <v>1025</v>
      </c>
      <c r="C88" s="216">
        <v>50000</v>
      </c>
      <c r="D88" s="253" t="s">
        <v>48</v>
      </c>
      <c r="E88" s="193"/>
      <c r="F88" s="288"/>
      <c r="G88" s="185"/>
      <c r="H88" s="107"/>
      <c r="I88" s="185"/>
      <c r="J88" s="185"/>
      <c r="K88" s="194"/>
    </row>
    <row r="89" spans="1:11" s="2" customFormat="1" ht="13.2" x14ac:dyDescent="0.25">
      <c r="A89" s="314" t="s">
        <v>1029</v>
      </c>
      <c r="B89" s="107" t="s">
        <v>1026</v>
      </c>
      <c r="C89" s="216">
        <v>99000</v>
      </c>
      <c r="D89" s="253" t="s">
        <v>48</v>
      </c>
      <c r="E89" s="193"/>
      <c r="F89" s="288"/>
      <c r="G89" s="185"/>
      <c r="H89" s="107"/>
      <c r="I89" s="185"/>
      <c r="J89" s="185"/>
      <c r="K89" s="194"/>
    </row>
    <row r="90" spans="1:11" s="2" customFormat="1" ht="13.2" x14ac:dyDescent="0.25">
      <c r="A90" s="314" t="s">
        <v>1029</v>
      </c>
      <c r="B90" s="40" t="s">
        <v>1027</v>
      </c>
      <c r="C90" s="216">
        <v>10000</v>
      </c>
      <c r="D90" s="253" t="s">
        <v>48</v>
      </c>
      <c r="E90" s="193"/>
      <c r="F90" s="288"/>
      <c r="G90" s="185"/>
      <c r="H90" s="107"/>
      <c r="I90" s="185"/>
      <c r="J90" s="185"/>
      <c r="K90" s="194"/>
    </row>
    <row r="91" spans="1:11" s="2" customFormat="1" ht="21" x14ac:dyDescent="0.25">
      <c r="A91" s="314" t="s">
        <v>1029</v>
      </c>
      <c r="B91" s="107" t="s">
        <v>1028</v>
      </c>
      <c r="C91" s="216">
        <v>30000</v>
      </c>
      <c r="D91" s="253" t="s">
        <v>48</v>
      </c>
      <c r="E91" s="193"/>
      <c r="F91" s="288"/>
      <c r="G91" s="185"/>
      <c r="H91" s="107"/>
      <c r="I91" s="185"/>
      <c r="J91" s="185"/>
      <c r="K91" s="194"/>
    </row>
    <row r="92" spans="1:11" s="2" customFormat="1" ht="13.2" x14ac:dyDescent="0.25">
      <c r="A92" s="314" t="s">
        <v>1986</v>
      </c>
      <c r="B92" s="107" t="s">
        <v>1932</v>
      </c>
      <c r="C92" s="216">
        <v>5000</v>
      </c>
      <c r="D92" s="253" t="s">
        <v>49</v>
      </c>
      <c r="E92" s="193"/>
      <c r="F92" s="288"/>
      <c r="G92" s="185"/>
      <c r="H92" s="107"/>
      <c r="I92" s="185"/>
      <c r="J92" s="185"/>
      <c r="K92" s="194"/>
    </row>
    <row r="93" spans="1:11" s="2" customFormat="1" ht="13.2" x14ac:dyDescent="0.25">
      <c r="A93" s="314" t="s">
        <v>1986</v>
      </c>
      <c r="B93" s="107" t="s">
        <v>1933</v>
      </c>
      <c r="C93" s="216">
        <v>7000</v>
      </c>
      <c r="D93" s="253" t="s">
        <v>49</v>
      </c>
      <c r="E93" s="193"/>
      <c r="F93" s="288"/>
      <c r="G93" s="185"/>
      <c r="H93" s="109"/>
      <c r="I93" s="185"/>
      <c r="J93" s="185"/>
      <c r="K93" s="194"/>
    </row>
    <row r="94" spans="1:11" s="2" customFormat="1" ht="13.2" x14ac:dyDescent="0.25">
      <c r="A94" s="314" t="s">
        <v>1986</v>
      </c>
      <c r="B94" s="107" t="s">
        <v>963</v>
      </c>
      <c r="C94" s="216">
        <v>15000</v>
      </c>
      <c r="D94" s="253" t="s">
        <v>49</v>
      </c>
      <c r="E94" s="193"/>
      <c r="F94" s="288"/>
      <c r="G94" s="185"/>
      <c r="H94" s="107"/>
      <c r="I94" s="185"/>
      <c r="J94" s="185"/>
      <c r="K94" s="194"/>
    </row>
    <row r="95" spans="1:11" s="2" customFormat="1" ht="13.2" x14ac:dyDescent="0.25">
      <c r="A95" s="314" t="s">
        <v>1986</v>
      </c>
      <c r="B95" s="107" t="s">
        <v>965</v>
      </c>
      <c r="C95" s="216">
        <v>200000</v>
      </c>
      <c r="D95" s="253" t="s">
        <v>49</v>
      </c>
      <c r="E95" s="193"/>
      <c r="F95" s="288"/>
      <c r="G95" s="185"/>
      <c r="H95" s="107"/>
      <c r="I95" s="185"/>
      <c r="J95" s="185"/>
      <c r="K95" s="194"/>
    </row>
    <row r="96" spans="1:11" s="2" customFormat="1" ht="13.2" x14ac:dyDescent="0.25">
      <c r="A96" s="314" t="s">
        <v>1986</v>
      </c>
      <c r="B96" s="53" t="s">
        <v>1934</v>
      </c>
      <c r="C96" s="216">
        <v>20000</v>
      </c>
      <c r="D96" s="253" t="s">
        <v>49</v>
      </c>
      <c r="E96" s="193"/>
      <c r="F96" s="288"/>
      <c r="G96" s="231"/>
      <c r="H96" s="107"/>
      <c r="I96" s="185"/>
      <c r="J96" s="185"/>
      <c r="K96" s="194"/>
    </row>
    <row r="97" spans="1:11" s="2" customFormat="1" ht="13.2" x14ac:dyDescent="0.25">
      <c r="A97" s="314" t="s">
        <v>1986</v>
      </c>
      <c r="B97" s="107" t="s">
        <v>1935</v>
      </c>
      <c r="C97" s="216">
        <v>15750</v>
      </c>
      <c r="D97" s="253" t="s">
        <v>49</v>
      </c>
      <c r="E97" s="193"/>
      <c r="F97" s="288"/>
      <c r="G97" s="185"/>
      <c r="H97" s="107"/>
      <c r="I97" s="185"/>
      <c r="J97" s="185"/>
      <c r="K97" s="194"/>
    </row>
    <row r="98" spans="1:11" s="2" customFormat="1" ht="21" x14ac:dyDescent="0.25">
      <c r="A98" s="314" t="s">
        <v>1986</v>
      </c>
      <c r="B98" s="107" t="s">
        <v>1936</v>
      </c>
      <c r="C98" s="216">
        <v>160000</v>
      </c>
      <c r="D98" s="253" t="s">
        <v>49</v>
      </c>
      <c r="E98" s="193"/>
      <c r="F98" s="288"/>
      <c r="G98" s="185"/>
      <c r="H98" s="107"/>
      <c r="I98" s="185"/>
      <c r="J98" s="185"/>
      <c r="K98" s="194"/>
    </row>
    <row r="99" spans="1:11" s="2" customFormat="1" ht="13.2" x14ac:dyDescent="0.25">
      <c r="A99" s="314" t="s">
        <v>1986</v>
      </c>
      <c r="B99" s="107" t="s">
        <v>968</v>
      </c>
      <c r="C99" s="216">
        <v>10000</v>
      </c>
      <c r="D99" s="253" t="s">
        <v>49</v>
      </c>
      <c r="E99" s="193"/>
      <c r="F99" s="288"/>
      <c r="G99" s="185"/>
      <c r="H99" s="107"/>
      <c r="I99" s="185"/>
      <c r="J99" s="185"/>
      <c r="K99" s="194"/>
    </row>
    <row r="100" spans="1:11" s="2" customFormat="1" ht="13.2" x14ac:dyDescent="0.25">
      <c r="A100" s="314" t="s">
        <v>1986</v>
      </c>
      <c r="B100" s="107" t="s">
        <v>970</v>
      </c>
      <c r="C100" s="216">
        <v>180000</v>
      </c>
      <c r="D100" s="253" t="s">
        <v>49</v>
      </c>
      <c r="E100" s="193"/>
      <c r="F100" s="288"/>
      <c r="G100" s="185"/>
      <c r="H100" s="107"/>
      <c r="I100" s="185"/>
      <c r="J100" s="185"/>
      <c r="K100" s="194"/>
    </row>
    <row r="101" spans="1:11" s="2" customFormat="1" ht="13.2" x14ac:dyDescent="0.25">
      <c r="A101" s="314" t="s">
        <v>1986</v>
      </c>
      <c r="B101" s="107" t="s">
        <v>972</v>
      </c>
      <c r="C101" s="216">
        <v>150000</v>
      </c>
      <c r="D101" s="253" t="s">
        <v>49</v>
      </c>
      <c r="E101" s="193"/>
      <c r="F101" s="288"/>
      <c r="G101" s="185"/>
      <c r="H101" s="107"/>
      <c r="I101" s="185"/>
      <c r="J101" s="185"/>
      <c r="K101" s="194"/>
    </row>
    <row r="102" spans="1:11" s="2" customFormat="1" ht="13.2" x14ac:dyDescent="0.25">
      <c r="A102" s="314" t="s">
        <v>1986</v>
      </c>
      <c r="B102" s="107" t="s">
        <v>971</v>
      </c>
      <c r="C102" s="216">
        <v>180000</v>
      </c>
      <c r="D102" s="253" t="s">
        <v>49</v>
      </c>
      <c r="E102" s="193"/>
      <c r="F102" s="288"/>
      <c r="G102" s="185"/>
      <c r="H102" s="107"/>
      <c r="I102" s="185"/>
      <c r="J102" s="185"/>
      <c r="K102" s="194"/>
    </row>
    <row r="103" spans="1:11" s="2" customFormat="1" ht="13.2" x14ac:dyDescent="0.25">
      <c r="A103" s="314" t="s">
        <v>1986</v>
      </c>
      <c r="B103" s="107" t="s">
        <v>973</v>
      </c>
      <c r="C103" s="216">
        <v>3000</v>
      </c>
      <c r="D103" s="253" t="s">
        <v>49</v>
      </c>
      <c r="E103" s="193"/>
      <c r="F103" s="288"/>
      <c r="G103" s="185"/>
      <c r="H103" s="107"/>
      <c r="I103" s="185"/>
      <c r="J103" s="185"/>
      <c r="K103" s="194"/>
    </row>
    <row r="104" spans="1:11" s="2" customFormat="1" ht="21" x14ac:dyDescent="0.25">
      <c r="A104" s="314" t="s">
        <v>1986</v>
      </c>
      <c r="B104" s="107" t="s">
        <v>974</v>
      </c>
      <c r="C104" s="216">
        <v>14500</v>
      </c>
      <c r="D104" s="253" t="s">
        <v>49</v>
      </c>
      <c r="E104" s="193"/>
      <c r="F104" s="288"/>
      <c r="G104" s="185"/>
      <c r="H104" s="107"/>
      <c r="I104" s="185"/>
      <c r="J104" s="185"/>
      <c r="K104" s="194"/>
    </row>
    <row r="105" spans="1:11" s="2" customFormat="1" ht="13.2" x14ac:dyDescent="0.25">
      <c r="A105" s="314" t="s">
        <v>1986</v>
      </c>
      <c r="B105" s="107" t="s">
        <v>976</v>
      </c>
      <c r="C105" s="216">
        <v>150000</v>
      </c>
      <c r="D105" s="253" t="s">
        <v>49</v>
      </c>
      <c r="E105" s="193"/>
      <c r="F105" s="288"/>
      <c r="G105" s="185"/>
      <c r="H105" s="107"/>
      <c r="I105" s="185"/>
      <c r="J105" s="185"/>
      <c r="K105" s="194"/>
    </row>
    <row r="106" spans="1:11" s="2" customFormat="1" ht="13.2" x14ac:dyDescent="0.25">
      <c r="A106" s="314" t="s">
        <v>1986</v>
      </c>
      <c r="B106" s="53" t="s">
        <v>1937</v>
      </c>
      <c r="C106" s="216">
        <v>10000</v>
      </c>
      <c r="D106" s="253" t="s">
        <v>49</v>
      </c>
      <c r="E106" s="193"/>
      <c r="F106" s="288"/>
      <c r="G106" s="185"/>
      <c r="H106" s="107"/>
      <c r="I106" s="185"/>
      <c r="J106" s="185"/>
      <c r="K106" s="194"/>
    </row>
    <row r="107" spans="1:11" s="2" customFormat="1" ht="13.2" x14ac:dyDescent="0.25">
      <c r="A107" s="314" t="s">
        <v>1986</v>
      </c>
      <c r="B107" s="53" t="s">
        <v>1938</v>
      </c>
      <c r="C107" s="216">
        <v>16500</v>
      </c>
      <c r="D107" s="253" t="s">
        <v>49</v>
      </c>
      <c r="E107" s="193"/>
      <c r="F107" s="288"/>
      <c r="G107" s="185"/>
      <c r="H107" s="107"/>
      <c r="I107" s="185"/>
      <c r="J107" s="185"/>
      <c r="K107" s="194"/>
    </row>
    <row r="108" spans="1:11" s="2" customFormat="1" ht="13.2" x14ac:dyDescent="0.25">
      <c r="A108" s="314" t="s">
        <v>1986</v>
      </c>
      <c r="B108" s="53" t="s">
        <v>1962</v>
      </c>
      <c r="C108" s="216">
        <v>60000</v>
      </c>
      <c r="D108" s="253" t="s">
        <v>49</v>
      </c>
      <c r="E108" s="193"/>
      <c r="F108" s="288"/>
      <c r="G108" s="185"/>
      <c r="H108" s="107"/>
      <c r="I108" s="185"/>
      <c r="J108" s="185"/>
      <c r="K108" s="194"/>
    </row>
    <row r="109" spans="1:11" s="2" customFormat="1" ht="13.2" x14ac:dyDescent="0.25">
      <c r="A109" s="314" t="s">
        <v>1986</v>
      </c>
      <c r="B109" s="107" t="s">
        <v>979</v>
      </c>
      <c r="C109" s="216">
        <v>150000</v>
      </c>
      <c r="D109" s="253" t="s">
        <v>49</v>
      </c>
      <c r="E109" s="193"/>
      <c r="F109" s="288"/>
      <c r="G109" s="185"/>
      <c r="H109" s="107"/>
      <c r="I109" s="185"/>
      <c r="J109" s="185"/>
      <c r="K109" s="194"/>
    </row>
    <row r="110" spans="1:11" s="2" customFormat="1" ht="13.2" x14ac:dyDescent="0.25">
      <c r="A110" s="314" t="s">
        <v>1986</v>
      </c>
      <c r="B110" s="107" t="s">
        <v>980</v>
      </c>
      <c r="C110" s="216">
        <v>175000</v>
      </c>
      <c r="D110" s="253" t="s">
        <v>49</v>
      </c>
      <c r="E110" s="193"/>
      <c r="F110" s="288"/>
      <c r="G110" s="185"/>
      <c r="H110" s="107"/>
      <c r="I110" s="185"/>
      <c r="J110" s="185"/>
      <c r="K110" s="194"/>
    </row>
    <row r="111" spans="1:11" s="2" customFormat="1" ht="13.2" x14ac:dyDescent="0.25">
      <c r="A111" s="314" t="s">
        <v>1986</v>
      </c>
      <c r="B111" s="107" t="s">
        <v>981</v>
      </c>
      <c r="C111" s="216">
        <v>200000</v>
      </c>
      <c r="D111" s="253" t="s">
        <v>49</v>
      </c>
      <c r="E111" s="193"/>
      <c r="F111" s="288"/>
      <c r="G111" s="185"/>
      <c r="H111" s="107"/>
      <c r="I111" s="185"/>
      <c r="J111" s="185"/>
      <c r="K111" s="194"/>
    </row>
    <row r="112" spans="1:11" s="2" customFormat="1" ht="13.2" x14ac:dyDescent="0.25">
      <c r="A112" s="314" t="s">
        <v>1986</v>
      </c>
      <c r="B112" s="107" t="s">
        <v>982</v>
      </c>
      <c r="C112" s="216">
        <v>150000</v>
      </c>
      <c r="D112" s="253" t="s">
        <v>49</v>
      </c>
      <c r="E112" s="193"/>
      <c r="F112" s="288"/>
      <c r="G112" s="185"/>
      <c r="H112" s="109"/>
      <c r="I112" s="185"/>
      <c r="J112" s="185"/>
      <c r="K112" s="194"/>
    </row>
    <row r="113" spans="1:11" s="2" customFormat="1" ht="13.2" x14ac:dyDescent="0.25">
      <c r="A113" s="314" t="s">
        <v>1986</v>
      </c>
      <c r="B113" s="107" t="s">
        <v>1939</v>
      </c>
      <c r="C113" s="216">
        <v>10000</v>
      </c>
      <c r="D113" s="253" t="s">
        <v>49</v>
      </c>
      <c r="E113" s="193"/>
      <c r="F113" s="288"/>
      <c r="G113" s="185"/>
      <c r="H113" s="107"/>
      <c r="I113" s="185"/>
      <c r="J113" s="185"/>
      <c r="K113" s="194"/>
    </row>
    <row r="114" spans="1:11" s="2" customFormat="1" ht="13.2" x14ac:dyDescent="0.25">
      <c r="A114" s="314" t="s">
        <v>1986</v>
      </c>
      <c r="B114" s="107" t="s">
        <v>1940</v>
      </c>
      <c r="C114" s="216">
        <v>20000</v>
      </c>
      <c r="D114" s="253" t="s">
        <v>49</v>
      </c>
      <c r="E114" s="193"/>
      <c r="F114" s="288"/>
      <c r="G114" s="185"/>
      <c r="H114" s="107"/>
      <c r="I114" s="185"/>
      <c r="J114" s="185"/>
      <c r="K114" s="194"/>
    </row>
    <row r="115" spans="1:11" s="2" customFormat="1" ht="13.2" x14ac:dyDescent="0.25">
      <c r="A115" s="314" t="s">
        <v>1986</v>
      </c>
      <c r="B115" s="53" t="s">
        <v>1941</v>
      </c>
      <c r="C115" s="216">
        <v>10000</v>
      </c>
      <c r="D115" s="253" t="s">
        <v>49</v>
      </c>
      <c r="E115" s="193"/>
      <c r="F115" s="288"/>
      <c r="G115" s="231"/>
      <c r="H115" s="107"/>
      <c r="I115" s="185"/>
      <c r="J115" s="185"/>
      <c r="K115" s="194"/>
    </row>
    <row r="116" spans="1:11" s="2" customFormat="1" ht="13.2" x14ac:dyDescent="0.25">
      <c r="A116" s="314" t="s">
        <v>1986</v>
      </c>
      <c r="B116" s="107" t="s">
        <v>1942</v>
      </c>
      <c r="C116" s="216">
        <v>99000</v>
      </c>
      <c r="D116" s="253" t="s">
        <v>49</v>
      </c>
      <c r="E116" s="193"/>
      <c r="F116" s="288"/>
      <c r="G116" s="185"/>
      <c r="H116" s="107"/>
      <c r="I116" s="185"/>
      <c r="J116" s="185"/>
      <c r="K116" s="194"/>
    </row>
    <row r="117" spans="1:11" s="2" customFormat="1" ht="13.2" x14ac:dyDescent="0.25">
      <c r="A117" s="314" t="s">
        <v>1986</v>
      </c>
      <c r="B117" s="107" t="s">
        <v>1943</v>
      </c>
      <c r="C117" s="216">
        <v>200000</v>
      </c>
      <c r="D117" s="253" t="s">
        <v>49</v>
      </c>
      <c r="E117" s="193"/>
      <c r="F117" s="288"/>
      <c r="G117" s="185"/>
      <c r="H117" s="107"/>
      <c r="I117" s="185"/>
      <c r="J117" s="185"/>
      <c r="K117" s="194"/>
    </row>
    <row r="118" spans="1:11" s="2" customFormat="1" ht="13.2" x14ac:dyDescent="0.25">
      <c r="A118" s="314" t="s">
        <v>1986</v>
      </c>
      <c r="B118" s="107" t="s">
        <v>1944</v>
      </c>
      <c r="C118" s="216">
        <v>95000</v>
      </c>
      <c r="D118" s="253" t="s">
        <v>49</v>
      </c>
      <c r="E118" s="193"/>
      <c r="F118" s="288"/>
      <c r="G118" s="185"/>
      <c r="H118" s="107"/>
      <c r="I118" s="185"/>
      <c r="J118" s="185"/>
      <c r="K118" s="194"/>
    </row>
    <row r="119" spans="1:11" s="2" customFormat="1" ht="21" x14ac:dyDescent="0.25">
      <c r="A119" s="314" t="s">
        <v>1986</v>
      </c>
      <c r="B119" s="107" t="s">
        <v>1945</v>
      </c>
      <c r="C119" s="216">
        <v>30000</v>
      </c>
      <c r="D119" s="253" t="s">
        <v>49</v>
      </c>
      <c r="E119" s="193"/>
      <c r="F119" s="288"/>
      <c r="G119" s="185"/>
      <c r="H119" s="107"/>
      <c r="I119" s="185"/>
      <c r="J119" s="185"/>
      <c r="K119" s="194"/>
    </row>
    <row r="120" spans="1:11" s="2" customFormat="1" ht="13.2" x14ac:dyDescent="0.25">
      <c r="A120" s="314" t="s">
        <v>1986</v>
      </c>
      <c r="B120" s="107" t="s">
        <v>1946</v>
      </c>
      <c r="C120" s="216">
        <v>30000</v>
      </c>
      <c r="D120" s="253" t="s">
        <v>49</v>
      </c>
      <c r="E120" s="193"/>
      <c r="F120" s="288"/>
      <c r="G120" s="185"/>
      <c r="H120" s="107"/>
      <c r="I120" s="185"/>
      <c r="J120" s="185"/>
      <c r="K120" s="194"/>
    </row>
    <row r="121" spans="1:11" s="2" customFormat="1" ht="13.2" x14ac:dyDescent="0.25">
      <c r="A121" s="314" t="s">
        <v>1986</v>
      </c>
      <c r="B121" s="107" t="s">
        <v>990</v>
      </c>
      <c r="C121" s="216">
        <v>10000</v>
      </c>
      <c r="D121" s="253" t="s">
        <v>49</v>
      </c>
      <c r="E121" s="193"/>
      <c r="F121" s="288"/>
      <c r="G121" s="185"/>
      <c r="H121" s="107"/>
      <c r="I121" s="185"/>
      <c r="J121" s="185"/>
      <c r="K121" s="194"/>
    </row>
    <row r="122" spans="1:11" s="2" customFormat="1" ht="13.2" x14ac:dyDescent="0.25">
      <c r="A122" s="314" t="s">
        <v>1986</v>
      </c>
      <c r="B122" s="107" t="s">
        <v>991</v>
      </c>
      <c r="C122" s="216">
        <v>100000</v>
      </c>
      <c r="D122" s="253" t="s">
        <v>49</v>
      </c>
      <c r="E122" s="193"/>
      <c r="F122" s="288"/>
      <c r="G122" s="185"/>
      <c r="H122" s="107"/>
      <c r="I122" s="185"/>
      <c r="J122" s="185"/>
      <c r="K122" s="194"/>
    </row>
    <row r="123" spans="1:11" s="2" customFormat="1" ht="13.2" x14ac:dyDescent="0.25">
      <c r="A123" s="314" t="s">
        <v>1986</v>
      </c>
      <c r="B123" s="107" t="s">
        <v>992</v>
      </c>
      <c r="C123" s="216">
        <v>100000</v>
      </c>
      <c r="D123" s="253" t="s">
        <v>49</v>
      </c>
      <c r="E123" s="193"/>
      <c r="F123" s="288"/>
      <c r="G123" s="185"/>
      <c r="H123" s="107"/>
      <c r="I123" s="185"/>
      <c r="J123" s="185"/>
      <c r="K123" s="194"/>
    </row>
    <row r="124" spans="1:11" s="2" customFormat="1" ht="13.2" x14ac:dyDescent="0.25">
      <c r="A124" s="314" t="s">
        <v>1986</v>
      </c>
      <c r="B124" s="107" t="s">
        <v>993</v>
      </c>
      <c r="C124" s="216">
        <v>50000</v>
      </c>
      <c r="D124" s="253" t="s">
        <v>49</v>
      </c>
      <c r="E124" s="193"/>
      <c r="F124" s="288"/>
      <c r="G124" s="185"/>
      <c r="H124" s="107"/>
      <c r="I124" s="185"/>
      <c r="J124" s="185"/>
      <c r="K124" s="194"/>
    </row>
    <row r="125" spans="1:11" s="2" customFormat="1" ht="13.2" x14ac:dyDescent="0.25">
      <c r="A125" s="314" t="s">
        <v>1986</v>
      </c>
      <c r="B125" s="107" t="s">
        <v>1947</v>
      </c>
      <c r="C125" s="216">
        <v>65000</v>
      </c>
      <c r="D125" s="253" t="s">
        <v>49</v>
      </c>
      <c r="E125" s="193"/>
      <c r="F125" s="288"/>
      <c r="G125" s="185"/>
      <c r="H125" s="107"/>
      <c r="I125" s="185"/>
      <c r="J125" s="185"/>
      <c r="K125" s="194"/>
    </row>
    <row r="126" spans="1:11" s="2" customFormat="1" ht="13.2" x14ac:dyDescent="0.25">
      <c r="A126" s="314" t="s">
        <v>1986</v>
      </c>
      <c r="B126" s="107" t="s">
        <v>994</v>
      </c>
      <c r="C126" s="216">
        <v>250000</v>
      </c>
      <c r="D126" s="253" t="s">
        <v>49</v>
      </c>
      <c r="E126" s="193"/>
      <c r="F126" s="288"/>
      <c r="G126" s="185"/>
      <c r="H126" s="107"/>
      <c r="I126" s="185"/>
      <c r="J126" s="185"/>
      <c r="K126" s="194"/>
    </row>
    <row r="127" spans="1:11" s="2" customFormat="1" ht="13.2" x14ac:dyDescent="0.25">
      <c r="A127" s="314" t="s">
        <v>1986</v>
      </c>
      <c r="B127" s="53" t="s">
        <v>995</v>
      </c>
      <c r="C127" s="216">
        <v>100000</v>
      </c>
      <c r="D127" s="253" t="s">
        <v>49</v>
      </c>
      <c r="E127" s="193"/>
      <c r="F127" s="288"/>
      <c r="G127" s="185"/>
      <c r="H127" s="107"/>
      <c r="I127" s="185"/>
      <c r="J127" s="185"/>
      <c r="K127" s="194"/>
    </row>
    <row r="128" spans="1:11" s="2" customFormat="1" ht="13.2" x14ac:dyDescent="0.25">
      <c r="A128" s="314" t="s">
        <v>1986</v>
      </c>
      <c r="B128" s="53" t="s">
        <v>996</v>
      </c>
      <c r="C128" s="216">
        <v>50000</v>
      </c>
      <c r="D128" s="253" t="s">
        <v>49</v>
      </c>
      <c r="E128" s="193"/>
      <c r="F128" s="288"/>
      <c r="G128" s="185"/>
      <c r="H128" s="107"/>
      <c r="I128" s="185"/>
      <c r="J128" s="185"/>
      <c r="K128" s="194"/>
    </row>
    <row r="129" spans="1:11" s="2" customFormat="1" ht="13.2" x14ac:dyDescent="0.25">
      <c r="A129" s="314" t="s">
        <v>1986</v>
      </c>
      <c r="B129" s="40" t="s">
        <v>997</v>
      </c>
      <c r="C129" s="216">
        <v>250000</v>
      </c>
      <c r="D129" s="253" t="s">
        <v>49</v>
      </c>
      <c r="E129" s="193"/>
      <c r="F129" s="288"/>
      <c r="G129" s="185"/>
      <c r="H129" s="107"/>
      <c r="I129" s="185"/>
      <c r="J129" s="185"/>
      <c r="K129" s="194"/>
    </row>
    <row r="130" spans="1:11" s="2" customFormat="1" ht="13.2" x14ac:dyDescent="0.25">
      <c r="A130" s="314" t="s">
        <v>1986</v>
      </c>
      <c r="B130" s="107" t="s">
        <v>998</v>
      </c>
      <c r="C130" s="216">
        <v>100000</v>
      </c>
      <c r="D130" s="253" t="s">
        <v>49</v>
      </c>
      <c r="E130" s="193"/>
      <c r="F130" s="288"/>
      <c r="G130" s="185"/>
      <c r="H130" s="107"/>
      <c r="I130" s="185"/>
      <c r="J130" s="185"/>
      <c r="K130" s="194"/>
    </row>
    <row r="131" spans="1:11" s="2" customFormat="1" ht="13.2" x14ac:dyDescent="0.25">
      <c r="A131" s="314" t="s">
        <v>1986</v>
      </c>
      <c r="B131" s="107" t="s">
        <v>999</v>
      </c>
      <c r="C131" s="216">
        <v>100000</v>
      </c>
      <c r="D131" s="253" t="s">
        <v>49</v>
      </c>
      <c r="E131" s="193"/>
      <c r="F131" s="288"/>
      <c r="G131" s="185"/>
      <c r="H131" s="107"/>
      <c r="I131" s="185"/>
      <c r="J131" s="185"/>
      <c r="K131" s="194"/>
    </row>
    <row r="132" spans="1:11" s="2" customFormat="1" ht="13.2" x14ac:dyDescent="0.25">
      <c r="A132" s="314" t="s">
        <v>1986</v>
      </c>
      <c r="B132" s="107" t="s">
        <v>1000</v>
      </c>
      <c r="C132" s="216">
        <v>250000</v>
      </c>
      <c r="D132" s="253" t="s">
        <v>49</v>
      </c>
      <c r="E132" s="193"/>
      <c r="F132" s="288"/>
      <c r="G132" s="185"/>
      <c r="H132" s="107"/>
      <c r="I132" s="185"/>
      <c r="J132" s="185"/>
      <c r="K132" s="194"/>
    </row>
    <row r="133" spans="1:11" s="2" customFormat="1" ht="13.2" x14ac:dyDescent="0.25">
      <c r="A133" s="314" t="s">
        <v>1986</v>
      </c>
      <c r="B133" s="107" t="s">
        <v>1001</v>
      </c>
      <c r="C133" s="216">
        <v>50000</v>
      </c>
      <c r="D133" s="253" t="s">
        <v>49</v>
      </c>
      <c r="E133" s="193"/>
      <c r="F133" s="288"/>
      <c r="G133" s="185"/>
      <c r="H133" s="107"/>
      <c r="I133" s="185"/>
      <c r="J133" s="185"/>
      <c r="K133" s="194"/>
    </row>
    <row r="134" spans="1:11" s="2" customFormat="1" ht="13.2" x14ac:dyDescent="0.25">
      <c r="A134" s="314" t="s">
        <v>1986</v>
      </c>
      <c r="B134" s="107" t="s">
        <v>1002</v>
      </c>
      <c r="C134" s="216">
        <v>30000</v>
      </c>
      <c r="D134" s="253" t="s">
        <v>49</v>
      </c>
      <c r="E134" s="193"/>
      <c r="F134" s="288"/>
      <c r="G134" s="185"/>
      <c r="H134" s="107"/>
      <c r="I134" s="185"/>
      <c r="J134" s="185"/>
      <c r="K134" s="194"/>
    </row>
    <row r="135" spans="1:11" s="2" customFormat="1" ht="13.2" x14ac:dyDescent="0.25">
      <c r="A135" s="314" t="s">
        <v>1986</v>
      </c>
      <c r="B135" s="107" t="s">
        <v>1003</v>
      </c>
      <c r="C135" s="216">
        <v>30000</v>
      </c>
      <c r="D135" s="253" t="s">
        <v>49</v>
      </c>
      <c r="E135" s="193"/>
      <c r="F135" s="288"/>
      <c r="G135" s="185"/>
      <c r="H135" s="107"/>
      <c r="I135" s="185"/>
      <c r="J135" s="185"/>
      <c r="K135" s="194"/>
    </row>
    <row r="136" spans="1:11" s="2" customFormat="1" ht="13.2" x14ac:dyDescent="0.25">
      <c r="A136" s="314" t="s">
        <v>1986</v>
      </c>
      <c r="B136" s="107" t="s">
        <v>1948</v>
      </c>
      <c r="C136" s="216">
        <v>200000</v>
      </c>
      <c r="D136" s="253" t="s">
        <v>49</v>
      </c>
      <c r="E136" s="193"/>
      <c r="F136" s="288"/>
      <c r="G136" s="185"/>
      <c r="H136" s="107"/>
      <c r="I136" s="185"/>
      <c r="J136" s="185"/>
      <c r="K136" s="194"/>
    </row>
    <row r="137" spans="1:11" s="2" customFormat="1" ht="13.2" x14ac:dyDescent="0.25">
      <c r="A137" s="314" t="s">
        <v>1986</v>
      </c>
      <c r="B137" s="107" t="s">
        <v>1004</v>
      </c>
      <c r="C137" s="216">
        <v>70000</v>
      </c>
      <c r="D137" s="253" t="s">
        <v>49</v>
      </c>
      <c r="E137" s="193"/>
      <c r="F137" s="288"/>
      <c r="G137" s="185"/>
      <c r="H137" s="107"/>
      <c r="I137" s="185"/>
      <c r="J137" s="185"/>
      <c r="K137" s="194"/>
    </row>
    <row r="138" spans="1:11" s="2" customFormat="1" ht="13.2" x14ac:dyDescent="0.25">
      <c r="A138" s="314" t="s">
        <v>1986</v>
      </c>
      <c r="B138" s="107" t="s">
        <v>1006</v>
      </c>
      <c r="C138" s="216">
        <v>10000</v>
      </c>
      <c r="D138" s="253" t="s">
        <v>49</v>
      </c>
      <c r="E138" s="193"/>
      <c r="F138" s="288"/>
      <c r="G138" s="185"/>
      <c r="H138" s="107"/>
      <c r="I138" s="185"/>
      <c r="J138" s="185"/>
      <c r="K138" s="194"/>
    </row>
    <row r="139" spans="1:11" s="2" customFormat="1" ht="13.2" x14ac:dyDescent="0.25">
      <c r="A139" s="314" t="s">
        <v>1986</v>
      </c>
      <c r="B139" s="107" t="s">
        <v>1013</v>
      </c>
      <c r="C139" s="216">
        <v>50000</v>
      </c>
      <c r="D139" s="253" t="s">
        <v>49</v>
      </c>
      <c r="E139" s="193"/>
      <c r="F139" s="288"/>
      <c r="G139" s="185"/>
      <c r="H139" s="107"/>
      <c r="I139" s="185"/>
      <c r="J139" s="185"/>
      <c r="K139" s="194"/>
    </row>
    <row r="140" spans="1:11" s="2" customFormat="1" ht="13.2" x14ac:dyDescent="0.25">
      <c r="A140" s="314" t="s">
        <v>1986</v>
      </c>
      <c r="B140" s="107" t="s">
        <v>1014</v>
      </c>
      <c r="C140" s="216">
        <v>10000</v>
      </c>
      <c r="D140" s="253" t="s">
        <v>49</v>
      </c>
      <c r="E140" s="193"/>
      <c r="F140" s="288"/>
      <c r="G140" s="185"/>
      <c r="H140" s="107"/>
      <c r="I140" s="185"/>
      <c r="J140" s="185"/>
      <c r="K140" s="194"/>
    </row>
    <row r="141" spans="1:11" s="2" customFormat="1" ht="21" x14ac:dyDescent="0.25">
      <c r="A141" s="314" t="s">
        <v>1986</v>
      </c>
      <c r="B141" s="107" t="s">
        <v>1949</v>
      </c>
      <c r="C141" s="216">
        <v>150000</v>
      </c>
      <c r="D141" s="253" t="s">
        <v>49</v>
      </c>
      <c r="E141" s="193"/>
      <c r="F141" s="288"/>
      <c r="G141" s="185"/>
      <c r="H141" s="107"/>
      <c r="I141" s="185"/>
      <c r="J141" s="185"/>
      <c r="K141" s="194"/>
    </row>
    <row r="142" spans="1:11" s="2" customFormat="1" ht="13.2" x14ac:dyDescent="0.25">
      <c r="A142" s="314" t="s">
        <v>1986</v>
      </c>
      <c r="B142" s="107" t="s">
        <v>1950</v>
      </c>
      <c r="C142" s="216">
        <v>100000</v>
      </c>
      <c r="D142" s="253" t="s">
        <v>49</v>
      </c>
      <c r="E142" s="193"/>
      <c r="F142" s="288"/>
      <c r="G142" s="185"/>
      <c r="H142" s="107"/>
      <c r="I142" s="185"/>
      <c r="J142" s="185"/>
      <c r="K142" s="194"/>
    </row>
    <row r="143" spans="1:11" s="2" customFormat="1" ht="13.2" x14ac:dyDescent="0.25">
      <c r="A143" s="314" t="s">
        <v>1986</v>
      </c>
      <c r="B143" s="107" t="s">
        <v>1018</v>
      </c>
      <c r="C143" s="216">
        <v>50000</v>
      </c>
      <c r="D143" s="253" t="s">
        <v>49</v>
      </c>
      <c r="E143" s="193"/>
      <c r="F143" s="288"/>
      <c r="G143" s="185"/>
      <c r="H143" s="107"/>
      <c r="I143" s="185"/>
      <c r="J143" s="185"/>
      <c r="K143" s="194"/>
    </row>
    <row r="144" spans="1:11" s="2" customFormat="1" ht="13.2" x14ac:dyDescent="0.25">
      <c r="A144" s="314" t="s">
        <v>1986</v>
      </c>
      <c r="B144" s="107" t="s">
        <v>1020</v>
      </c>
      <c r="C144" s="216">
        <v>100000</v>
      </c>
      <c r="D144" s="253" t="s">
        <v>49</v>
      </c>
      <c r="E144" s="193"/>
      <c r="F144" s="288"/>
      <c r="G144" s="185"/>
      <c r="H144" s="107"/>
      <c r="I144" s="185"/>
      <c r="J144" s="185"/>
      <c r="K144" s="194"/>
    </row>
    <row r="145" spans="1:11" s="2" customFormat="1" ht="13.2" x14ac:dyDescent="0.25">
      <c r="A145" s="314" t="s">
        <v>1986</v>
      </c>
      <c r="B145" s="107" t="s">
        <v>1951</v>
      </c>
      <c r="C145" s="216">
        <v>100000</v>
      </c>
      <c r="D145" s="253" t="s">
        <v>49</v>
      </c>
      <c r="E145" s="193"/>
      <c r="F145" s="288"/>
      <c r="G145" s="185"/>
      <c r="H145" s="107"/>
      <c r="I145" s="185"/>
      <c r="J145" s="185"/>
      <c r="K145" s="194"/>
    </row>
    <row r="146" spans="1:11" s="2" customFormat="1" ht="13.2" x14ac:dyDescent="0.25">
      <c r="A146" s="314" t="s">
        <v>1986</v>
      </c>
      <c r="B146" s="53" t="s">
        <v>1022</v>
      </c>
      <c r="C146" s="216">
        <v>50000</v>
      </c>
      <c r="D146" s="253" t="s">
        <v>49</v>
      </c>
      <c r="E146" s="193"/>
      <c r="F146" s="288"/>
      <c r="G146" s="185"/>
      <c r="H146" s="107"/>
      <c r="I146" s="185"/>
      <c r="J146" s="185"/>
      <c r="K146" s="194"/>
    </row>
    <row r="147" spans="1:11" s="2" customFormat="1" ht="13.2" x14ac:dyDescent="0.25">
      <c r="A147" s="314" t="s">
        <v>1986</v>
      </c>
      <c r="B147" s="53" t="s">
        <v>1952</v>
      </c>
      <c r="C147" s="216">
        <v>50000</v>
      </c>
      <c r="D147" s="253" t="s">
        <v>49</v>
      </c>
      <c r="E147" s="193"/>
      <c r="F147" s="288"/>
      <c r="G147" s="185"/>
      <c r="H147" s="107"/>
      <c r="I147" s="185"/>
      <c r="J147" s="185"/>
      <c r="K147" s="194"/>
    </row>
    <row r="148" spans="1:11" s="2" customFormat="1" ht="31.2" x14ac:dyDescent="0.25">
      <c r="A148" s="314" t="s">
        <v>1986</v>
      </c>
      <c r="B148" s="53" t="s">
        <v>1024</v>
      </c>
      <c r="C148" s="216">
        <v>50000</v>
      </c>
      <c r="D148" s="253" t="s">
        <v>49</v>
      </c>
      <c r="E148" s="193"/>
      <c r="F148" s="288"/>
      <c r="G148" s="185"/>
      <c r="H148" s="107"/>
      <c r="I148" s="185"/>
      <c r="J148" s="185"/>
      <c r="K148" s="194"/>
    </row>
    <row r="149" spans="1:11" s="2" customFormat="1" ht="21" x14ac:dyDescent="0.25">
      <c r="A149" s="314" t="s">
        <v>1986</v>
      </c>
      <c r="B149" s="53" t="s">
        <v>1025</v>
      </c>
      <c r="C149" s="216">
        <v>50000</v>
      </c>
      <c r="D149" s="253" t="s">
        <v>49</v>
      </c>
      <c r="E149" s="193"/>
      <c r="F149" s="288"/>
      <c r="G149" s="185"/>
      <c r="H149" s="107"/>
      <c r="I149" s="185"/>
      <c r="J149" s="185"/>
      <c r="K149" s="194"/>
    </row>
    <row r="150" spans="1:11" s="2" customFormat="1" ht="13.2" x14ac:dyDescent="0.25">
      <c r="A150" s="314" t="s">
        <v>1986</v>
      </c>
      <c r="B150" s="53" t="s">
        <v>1953</v>
      </c>
      <c r="C150" s="216">
        <v>90000</v>
      </c>
      <c r="D150" s="253" t="s">
        <v>49</v>
      </c>
      <c r="E150" s="193"/>
      <c r="F150" s="288"/>
      <c r="G150" s="185"/>
      <c r="H150" s="107"/>
      <c r="I150" s="185"/>
      <c r="J150" s="185"/>
      <c r="K150" s="194"/>
    </row>
    <row r="151" spans="1:11" s="2" customFormat="1" ht="13.2" x14ac:dyDescent="0.25">
      <c r="A151" s="314" t="s">
        <v>1986</v>
      </c>
      <c r="B151" s="53" t="s">
        <v>1954</v>
      </c>
      <c r="C151" s="216">
        <v>100000</v>
      </c>
      <c r="D151" s="253" t="s">
        <v>49</v>
      </c>
      <c r="E151" s="193"/>
      <c r="F151" s="288"/>
      <c r="G151" s="185"/>
      <c r="H151" s="107"/>
      <c r="I151" s="185"/>
      <c r="J151" s="185"/>
      <c r="K151" s="194"/>
    </row>
    <row r="152" spans="1:11" s="2" customFormat="1" ht="13.2" x14ac:dyDescent="0.25">
      <c r="A152" s="314" t="s">
        <v>1986</v>
      </c>
      <c r="B152" s="53" t="s">
        <v>1009</v>
      </c>
      <c r="C152" s="216">
        <v>50000</v>
      </c>
      <c r="D152" s="253" t="s">
        <v>49</v>
      </c>
      <c r="E152" s="193"/>
      <c r="F152" s="288"/>
      <c r="G152" s="185"/>
      <c r="H152" s="107"/>
      <c r="I152" s="185"/>
      <c r="J152" s="185"/>
      <c r="K152" s="194"/>
    </row>
    <row r="153" spans="1:11" s="2" customFormat="1" ht="13.2" x14ac:dyDescent="0.25">
      <c r="A153" s="314" t="s">
        <v>1986</v>
      </c>
      <c r="B153" s="53" t="s">
        <v>1010</v>
      </c>
      <c r="C153" s="216">
        <v>100000</v>
      </c>
      <c r="D153" s="253" t="s">
        <v>49</v>
      </c>
      <c r="E153" s="193"/>
      <c r="F153" s="288"/>
      <c r="G153" s="185"/>
      <c r="H153" s="107"/>
      <c r="I153" s="185"/>
      <c r="J153" s="185"/>
      <c r="K153" s="194"/>
    </row>
    <row r="154" spans="1:11" s="2" customFormat="1" ht="13.2" x14ac:dyDescent="0.25">
      <c r="A154" s="314" t="s">
        <v>1986</v>
      </c>
      <c r="B154" s="107" t="s">
        <v>1011</v>
      </c>
      <c r="C154" s="216">
        <v>100000</v>
      </c>
      <c r="D154" s="253" t="s">
        <v>49</v>
      </c>
      <c r="E154" s="193"/>
      <c r="F154" s="288"/>
      <c r="G154" s="185"/>
      <c r="H154" s="107"/>
      <c r="I154" s="185"/>
      <c r="J154" s="185"/>
      <c r="K154" s="194"/>
    </row>
    <row r="155" spans="1:11" s="2" customFormat="1" ht="21" x14ac:dyDescent="0.25">
      <c r="A155" s="314" t="s">
        <v>1986</v>
      </c>
      <c r="B155" s="107" t="s">
        <v>1012</v>
      </c>
      <c r="C155" s="216">
        <v>50000</v>
      </c>
      <c r="D155" s="253" t="s">
        <v>49</v>
      </c>
      <c r="E155" s="193"/>
      <c r="F155" s="288"/>
      <c r="G155" s="185"/>
      <c r="H155" s="107"/>
      <c r="I155" s="185"/>
      <c r="J155" s="185"/>
      <c r="K155" s="194"/>
    </row>
    <row r="156" spans="1:11" s="2" customFormat="1" ht="21" x14ac:dyDescent="0.25">
      <c r="A156" s="314" t="s">
        <v>1986</v>
      </c>
      <c r="B156" s="107" t="s">
        <v>1955</v>
      </c>
      <c r="C156" s="216">
        <v>50000</v>
      </c>
      <c r="D156" s="253" t="s">
        <v>49</v>
      </c>
      <c r="E156" s="193"/>
      <c r="F156" s="288"/>
      <c r="G156" s="185"/>
      <c r="H156" s="107"/>
      <c r="I156" s="185"/>
      <c r="J156" s="185"/>
      <c r="K156" s="194"/>
    </row>
    <row r="157" spans="1:11" s="2" customFormat="1" ht="13.2" x14ac:dyDescent="0.25">
      <c r="A157" s="314" t="s">
        <v>1986</v>
      </c>
      <c r="B157" s="107" t="s">
        <v>1956</v>
      </c>
      <c r="C157" s="216">
        <v>40000</v>
      </c>
      <c r="D157" s="253" t="s">
        <v>49</v>
      </c>
      <c r="E157" s="193"/>
      <c r="F157" s="288"/>
      <c r="G157" s="185"/>
      <c r="H157" s="107"/>
      <c r="I157" s="185"/>
      <c r="J157" s="185"/>
      <c r="K157" s="194"/>
    </row>
    <row r="158" spans="1:11" s="2" customFormat="1" ht="13.2" x14ac:dyDescent="0.25">
      <c r="A158" s="314" t="s">
        <v>1986</v>
      </c>
      <c r="B158" s="107" t="s">
        <v>1026</v>
      </c>
      <c r="C158" s="216">
        <v>99000</v>
      </c>
      <c r="D158" s="253" t="s">
        <v>49</v>
      </c>
      <c r="E158" s="193"/>
      <c r="F158" s="288"/>
      <c r="G158" s="185"/>
      <c r="H158" s="107"/>
      <c r="I158" s="185"/>
      <c r="J158" s="185"/>
      <c r="K158" s="194"/>
    </row>
    <row r="159" spans="1:11" s="2" customFormat="1" ht="13.2" x14ac:dyDescent="0.25">
      <c r="A159" s="314" t="s">
        <v>1986</v>
      </c>
      <c r="B159" s="53" t="s">
        <v>1957</v>
      </c>
      <c r="C159" s="216">
        <v>5000</v>
      </c>
      <c r="D159" s="253" t="s">
        <v>49</v>
      </c>
      <c r="E159" s="193"/>
      <c r="F159" s="288"/>
      <c r="G159" s="185"/>
      <c r="H159" s="107"/>
      <c r="I159" s="185"/>
      <c r="J159" s="185"/>
      <c r="K159" s="194"/>
    </row>
    <row r="160" spans="1:11" s="2" customFormat="1" ht="13.2" x14ac:dyDescent="0.25">
      <c r="A160" s="314" t="s">
        <v>1986</v>
      </c>
      <c r="B160" s="53" t="s">
        <v>1027</v>
      </c>
      <c r="C160" s="216">
        <v>10000</v>
      </c>
      <c r="D160" s="253" t="s">
        <v>49</v>
      </c>
      <c r="E160" s="193"/>
      <c r="F160" s="288"/>
      <c r="G160" s="185"/>
      <c r="H160" s="107"/>
      <c r="I160" s="185"/>
      <c r="J160" s="185"/>
      <c r="K160" s="194"/>
    </row>
    <row r="161" spans="1:11" s="2" customFormat="1" ht="13.2" x14ac:dyDescent="0.25">
      <c r="A161" s="314" t="s">
        <v>1986</v>
      </c>
      <c r="B161" s="53" t="s">
        <v>1958</v>
      </c>
      <c r="C161" s="216">
        <v>18000</v>
      </c>
      <c r="D161" s="253" t="s">
        <v>49</v>
      </c>
      <c r="E161" s="193"/>
      <c r="F161" s="288"/>
      <c r="G161" s="185"/>
      <c r="H161" s="107"/>
      <c r="I161" s="185"/>
      <c r="J161" s="185"/>
      <c r="K161" s="194"/>
    </row>
    <row r="162" spans="1:11" s="2" customFormat="1" ht="13.2" x14ac:dyDescent="0.25">
      <c r="A162" s="314" t="s">
        <v>1986</v>
      </c>
      <c r="B162" s="107" t="s">
        <v>1959</v>
      </c>
      <c r="C162" s="216">
        <v>45000</v>
      </c>
      <c r="D162" s="253" t="s">
        <v>49</v>
      </c>
      <c r="E162" s="193"/>
      <c r="F162" s="288"/>
      <c r="G162" s="185"/>
      <c r="H162" s="107"/>
      <c r="I162" s="185"/>
      <c r="J162" s="185"/>
      <c r="K162" s="194"/>
    </row>
    <row r="163" spans="1:11" s="2" customFormat="1" ht="13.2" x14ac:dyDescent="0.25">
      <c r="A163" s="314" t="s">
        <v>1986</v>
      </c>
      <c r="B163" s="107" t="s">
        <v>1960</v>
      </c>
      <c r="C163" s="216">
        <v>10000</v>
      </c>
      <c r="D163" s="253" t="s">
        <v>49</v>
      </c>
      <c r="E163" s="193"/>
      <c r="F163" s="288"/>
      <c r="G163" s="185"/>
      <c r="H163" s="107"/>
      <c r="I163" s="185"/>
      <c r="J163" s="185"/>
      <c r="K163" s="194"/>
    </row>
    <row r="164" spans="1:11" s="2" customFormat="1" ht="13.2" x14ac:dyDescent="0.25">
      <c r="A164" s="314" t="s">
        <v>1986</v>
      </c>
      <c r="B164" s="107" t="s">
        <v>1961</v>
      </c>
      <c r="C164" s="216">
        <v>2000</v>
      </c>
      <c r="D164" s="253" t="s">
        <v>49</v>
      </c>
      <c r="E164" s="193"/>
      <c r="F164" s="288"/>
      <c r="G164" s="185"/>
      <c r="H164" s="107"/>
      <c r="I164" s="185"/>
      <c r="J164" s="185"/>
      <c r="K164" s="194"/>
    </row>
    <row r="165" spans="1:11" s="2" customFormat="1" ht="21" x14ac:dyDescent="0.25">
      <c r="A165" s="533" t="s">
        <v>2677</v>
      </c>
      <c r="B165" s="433" t="s">
        <v>2673</v>
      </c>
      <c r="C165" s="534">
        <v>130000</v>
      </c>
      <c r="D165" s="535" t="s">
        <v>55</v>
      </c>
      <c r="E165" s="193" t="s">
        <v>854</v>
      </c>
      <c r="F165" s="288"/>
      <c r="G165" s="185"/>
      <c r="H165" s="107"/>
      <c r="I165" s="185"/>
      <c r="J165" s="185"/>
      <c r="K165" s="194"/>
    </row>
    <row r="166" spans="1:11" s="2" customFormat="1" ht="13.2" x14ac:dyDescent="0.25">
      <c r="A166" s="314" t="s">
        <v>2792</v>
      </c>
      <c r="B166" s="107" t="s">
        <v>963</v>
      </c>
      <c r="C166" s="216">
        <v>15000</v>
      </c>
      <c r="D166" s="253" t="s">
        <v>55</v>
      </c>
      <c r="E166" s="193"/>
      <c r="F166" s="288"/>
      <c r="G166" s="185"/>
      <c r="H166" s="107"/>
      <c r="I166" s="185"/>
      <c r="J166" s="185"/>
      <c r="K166" s="194"/>
    </row>
    <row r="167" spans="1:11" s="2" customFormat="1" ht="13.2" x14ac:dyDescent="0.25">
      <c r="A167" s="314" t="s">
        <v>2792</v>
      </c>
      <c r="B167" s="107" t="s">
        <v>965</v>
      </c>
      <c r="C167" s="216">
        <v>200000</v>
      </c>
      <c r="D167" s="253" t="s">
        <v>55</v>
      </c>
      <c r="E167" s="193"/>
      <c r="F167" s="288"/>
      <c r="G167" s="185"/>
      <c r="H167" s="107"/>
      <c r="I167" s="185"/>
      <c r="J167" s="185"/>
      <c r="K167" s="194"/>
    </row>
    <row r="168" spans="1:11" s="2" customFormat="1" ht="21" x14ac:dyDescent="0.25">
      <c r="A168" s="314" t="s">
        <v>2792</v>
      </c>
      <c r="B168" s="107" t="s">
        <v>1936</v>
      </c>
      <c r="C168" s="216">
        <v>160000</v>
      </c>
      <c r="D168" s="253" t="s">
        <v>55</v>
      </c>
      <c r="E168" s="193"/>
      <c r="F168" s="288"/>
      <c r="G168" s="185"/>
      <c r="H168" s="107"/>
      <c r="I168" s="185"/>
      <c r="J168" s="185"/>
      <c r="K168" s="194"/>
    </row>
    <row r="169" spans="1:11" s="2" customFormat="1" ht="13.2" x14ac:dyDescent="0.25">
      <c r="A169" s="314" t="s">
        <v>2792</v>
      </c>
      <c r="B169" s="107" t="s">
        <v>968</v>
      </c>
      <c r="C169" s="216">
        <v>10000</v>
      </c>
      <c r="D169" s="253" t="s">
        <v>55</v>
      </c>
      <c r="E169" s="193"/>
      <c r="F169" s="288"/>
      <c r="G169" s="185"/>
      <c r="H169" s="107"/>
      <c r="I169" s="185"/>
      <c r="J169" s="185"/>
      <c r="K169" s="194"/>
    </row>
    <row r="170" spans="1:11" s="2" customFormat="1" ht="13.2" x14ac:dyDescent="0.25">
      <c r="A170" s="314" t="s">
        <v>2792</v>
      </c>
      <c r="B170" s="107" t="s">
        <v>970</v>
      </c>
      <c r="C170" s="216">
        <v>200000</v>
      </c>
      <c r="D170" s="253" t="s">
        <v>55</v>
      </c>
      <c r="E170" s="193"/>
      <c r="F170" s="288"/>
      <c r="G170" s="185"/>
      <c r="H170" s="107"/>
      <c r="I170" s="185"/>
      <c r="J170" s="185"/>
      <c r="K170" s="194"/>
    </row>
    <row r="171" spans="1:11" s="2" customFormat="1" ht="13.2" x14ac:dyDescent="0.25">
      <c r="A171" s="314" t="s">
        <v>2792</v>
      </c>
      <c r="B171" s="107" t="s">
        <v>971</v>
      </c>
      <c r="C171" s="216">
        <v>250000</v>
      </c>
      <c r="D171" s="253" t="s">
        <v>55</v>
      </c>
      <c r="E171" s="193"/>
      <c r="F171" s="288"/>
      <c r="G171" s="185"/>
      <c r="H171" s="107"/>
      <c r="I171" s="185"/>
      <c r="J171" s="185"/>
      <c r="K171" s="194"/>
    </row>
    <row r="172" spans="1:11" s="2" customFormat="1" ht="13.2" x14ac:dyDescent="0.25">
      <c r="A172" s="314" t="s">
        <v>2792</v>
      </c>
      <c r="B172" s="107" t="s">
        <v>973</v>
      </c>
      <c r="C172" s="216">
        <v>3000</v>
      </c>
      <c r="D172" s="253" t="s">
        <v>55</v>
      </c>
      <c r="E172" s="193"/>
      <c r="F172" s="288"/>
      <c r="G172" s="185"/>
      <c r="H172" s="107"/>
      <c r="I172" s="185"/>
      <c r="J172" s="185"/>
      <c r="K172" s="194"/>
    </row>
    <row r="173" spans="1:11" s="2" customFormat="1" ht="21" x14ac:dyDescent="0.25">
      <c r="A173" s="314" t="s">
        <v>2792</v>
      </c>
      <c r="B173" s="107" t="s">
        <v>974</v>
      </c>
      <c r="C173" s="216">
        <v>14500</v>
      </c>
      <c r="D173" s="253" t="s">
        <v>55</v>
      </c>
      <c r="E173" s="193"/>
      <c r="F173" s="288"/>
      <c r="G173" s="185"/>
      <c r="H173" s="107"/>
      <c r="I173" s="185"/>
      <c r="J173" s="185"/>
      <c r="K173" s="194"/>
    </row>
    <row r="174" spans="1:11" s="2" customFormat="1" ht="13.2" x14ac:dyDescent="0.25">
      <c r="A174" s="314" t="s">
        <v>2792</v>
      </c>
      <c r="B174" s="107" t="s">
        <v>976</v>
      </c>
      <c r="C174" s="216">
        <v>100000</v>
      </c>
      <c r="D174" s="253" t="s">
        <v>55</v>
      </c>
      <c r="E174" s="193"/>
      <c r="F174" s="288"/>
      <c r="G174" s="185"/>
      <c r="H174" s="107"/>
      <c r="I174" s="185"/>
      <c r="J174" s="185"/>
      <c r="K174" s="194"/>
    </row>
    <row r="175" spans="1:11" s="2" customFormat="1" ht="13.2" x14ac:dyDescent="0.25">
      <c r="A175" s="314" t="s">
        <v>2792</v>
      </c>
      <c r="B175" s="53" t="s">
        <v>1937</v>
      </c>
      <c r="C175" s="216">
        <v>10000</v>
      </c>
      <c r="D175" s="253" t="s">
        <v>55</v>
      </c>
      <c r="E175" s="193"/>
      <c r="F175" s="288"/>
      <c r="G175" s="185"/>
      <c r="H175" s="107"/>
      <c r="I175" s="185"/>
      <c r="J175" s="185"/>
      <c r="K175" s="194"/>
    </row>
    <row r="176" spans="1:11" s="2" customFormat="1" ht="13.2" x14ac:dyDescent="0.25">
      <c r="A176" s="314" t="s">
        <v>2792</v>
      </c>
      <c r="B176" s="53" t="s">
        <v>1938</v>
      </c>
      <c r="C176" s="216">
        <v>16500</v>
      </c>
      <c r="D176" s="253" t="s">
        <v>55</v>
      </c>
      <c r="E176" s="193"/>
      <c r="F176" s="288"/>
      <c r="G176" s="185"/>
      <c r="H176" s="107"/>
      <c r="I176" s="185"/>
      <c r="J176" s="185"/>
      <c r="K176" s="194"/>
    </row>
    <row r="177" spans="1:11" s="2" customFormat="1" ht="13.2" x14ac:dyDescent="0.25">
      <c r="A177" s="314" t="s">
        <v>2792</v>
      </c>
      <c r="B177" s="53" t="s">
        <v>979</v>
      </c>
      <c r="C177" s="216">
        <v>100000</v>
      </c>
      <c r="D177" s="253" t="s">
        <v>55</v>
      </c>
      <c r="E177" s="193"/>
      <c r="F177" s="288"/>
      <c r="G177" s="185"/>
      <c r="H177" s="107"/>
      <c r="I177" s="185"/>
      <c r="J177" s="185"/>
      <c r="K177" s="194"/>
    </row>
    <row r="178" spans="1:11" s="2" customFormat="1" ht="13.2" x14ac:dyDescent="0.25">
      <c r="A178" s="314" t="s">
        <v>2792</v>
      </c>
      <c r="B178" s="53" t="s">
        <v>981</v>
      </c>
      <c r="C178" s="216">
        <v>150000</v>
      </c>
      <c r="D178" s="253" t="s">
        <v>55</v>
      </c>
      <c r="E178" s="193"/>
      <c r="F178" s="288"/>
      <c r="G178" s="185"/>
      <c r="H178" s="107"/>
      <c r="I178" s="185"/>
      <c r="J178" s="185"/>
      <c r="K178" s="194"/>
    </row>
    <row r="179" spans="1:11" s="2" customFormat="1" ht="13.2" x14ac:dyDescent="0.25">
      <c r="A179" s="314" t="s">
        <v>2792</v>
      </c>
      <c r="B179" s="53" t="s">
        <v>982</v>
      </c>
      <c r="C179" s="216">
        <v>100000</v>
      </c>
      <c r="D179" s="253" t="s">
        <v>55</v>
      </c>
      <c r="E179" s="193"/>
      <c r="F179" s="288"/>
      <c r="G179" s="185"/>
      <c r="H179" s="107"/>
      <c r="I179" s="185"/>
      <c r="J179" s="185"/>
      <c r="K179" s="194"/>
    </row>
    <row r="180" spans="1:11" s="2" customFormat="1" ht="13.2" x14ac:dyDescent="0.25">
      <c r="A180" s="314" t="s">
        <v>2792</v>
      </c>
      <c r="B180" s="53" t="s">
        <v>1939</v>
      </c>
      <c r="C180" s="216">
        <v>10000</v>
      </c>
      <c r="D180" s="253" t="s">
        <v>55</v>
      </c>
      <c r="E180" s="193"/>
      <c r="F180" s="288"/>
      <c r="G180" s="185"/>
      <c r="H180" s="107"/>
      <c r="I180" s="185"/>
      <c r="J180" s="185"/>
      <c r="K180" s="194"/>
    </row>
    <row r="181" spans="1:11" s="2" customFormat="1" ht="13.2" x14ac:dyDescent="0.25">
      <c r="A181" s="314" t="s">
        <v>2792</v>
      </c>
      <c r="B181" s="53" t="s">
        <v>1940</v>
      </c>
      <c r="C181" s="216">
        <v>50000</v>
      </c>
      <c r="D181" s="253" t="s">
        <v>55</v>
      </c>
      <c r="E181" s="193"/>
      <c r="F181" s="288"/>
      <c r="G181" s="185"/>
      <c r="H181" s="107"/>
      <c r="I181" s="185"/>
      <c r="J181" s="185"/>
      <c r="K181" s="194"/>
    </row>
    <row r="182" spans="1:11" s="2" customFormat="1" ht="13.2" x14ac:dyDescent="0.25">
      <c r="A182" s="314" t="s">
        <v>2792</v>
      </c>
      <c r="B182" s="53" t="s">
        <v>1941</v>
      </c>
      <c r="C182" s="216">
        <v>10000</v>
      </c>
      <c r="D182" s="253" t="s">
        <v>55</v>
      </c>
      <c r="E182" s="193"/>
      <c r="F182" s="288"/>
      <c r="G182" s="185"/>
      <c r="H182" s="107"/>
      <c r="I182" s="185"/>
      <c r="J182" s="185"/>
      <c r="K182" s="194"/>
    </row>
    <row r="183" spans="1:11" s="2" customFormat="1" ht="13.2" x14ac:dyDescent="0.25">
      <c r="A183" s="314" t="s">
        <v>2792</v>
      </c>
      <c r="B183" s="107" t="s">
        <v>1943</v>
      </c>
      <c r="C183" s="216">
        <v>165000</v>
      </c>
      <c r="D183" s="253" t="s">
        <v>55</v>
      </c>
      <c r="E183" s="193"/>
      <c r="F183" s="288"/>
      <c r="G183" s="185"/>
      <c r="H183" s="107"/>
      <c r="I183" s="185"/>
      <c r="J183" s="185"/>
      <c r="K183" s="194"/>
    </row>
    <row r="184" spans="1:11" s="2" customFormat="1" ht="13.2" x14ac:dyDescent="0.25">
      <c r="A184" s="314" t="s">
        <v>2792</v>
      </c>
      <c r="B184" s="107" t="s">
        <v>1944</v>
      </c>
      <c r="C184" s="216">
        <v>95000</v>
      </c>
      <c r="D184" s="253" t="s">
        <v>55</v>
      </c>
      <c r="E184" s="193"/>
      <c r="F184" s="288"/>
      <c r="G184" s="185"/>
      <c r="H184" s="107"/>
      <c r="I184" s="185"/>
      <c r="J184" s="185"/>
      <c r="K184" s="194"/>
    </row>
    <row r="185" spans="1:11" s="2" customFormat="1" ht="21" x14ac:dyDescent="0.25">
      <c r="A185" s="330" t="s">
        <v>2792</v>
      </c>
      <c r="B185" s="107" t="s">
        <v>1945</v>
      </c>
      <c r="C185" s="216">
        <v>30000</v>
      </c>
      <c r="D185" s="253" t="s">
        <v>55</v>
      </c>
      <c r="E185" s="193"/>
      <c r="F185" s="288"/>
      <c r="G185" s="185"/>
      <c r="H185" s="107"/>
      <c r="I185" s="185"/>
      <c r="J185" s="185"/>
      <c r="K185" s="194"/>
    </row>
    <row r="186" spans="1:11" s="2" customFormat="1" ht="13.2" x14ac:dyDescent="0.25">
      <c r="A186" s="330" t="s">
        <v>2792</v>
      </c>
      <c r="B186" s="107" t="s">
        <v>1946</v>
      </c>
      <c r="C186" s="216">
        <v>30000</v>
      </c>
      <c r="D186" s="253" t="s">
        <v>55</v>
      </c>
      <c r="E186" s="193"/>
      <c r="F186" s="288"/>
      <c r="G186" s="185"/>
      <c r="H186" s="107"/>
      <c r="I186" s="185"/>
      <c r="J186" s="185"/>
      <c r="K186" s="194"/>
    </row>
    <row r="187" spans="1:11" s="2" customFormat="1" ht="13.2" x14ac:dyDescent="0.25">
      <c r="A187" s="330" t="s">
        <v>2792</v>
      </c>
      <c r="B187" s="107" t="s">
        <v>990</v>
      </c>
      <c r="C187" s="216">
        <v>10000</v>
      </c>
      <c r="D187" s="253" t="s">
        <v>55</v>
      </c>
      <c r="E187" s="193"/>
      <c r="F187" s="288"/>
      <c r="G187" s="185"/>
      <c r="H187" s="107"/>
      <c r="I187" s="185"/>
      <c r="J187" s="185"/>
      <c r="K187" s="194"/>
    </row>
    <row r="188" spans="1:11" s="2" customFormat="1" ht="13.2" x14ac:dyDescent="0.25">
      <c r="A188" s="330" t="s">
        <v>2792</v>
      </c>
      <c r="B188" s="53" t="s">
        <v>991</v>
      </c>
      <c r="C188" s="216">
        <v>100000</v>
      </c>
      <c r="D188" s="253" t="s">
        <v>55</v>
      </c>
      <c r="E188" s="193"/>
      <c r="F188" s="288"/>
      <c r="G188" s="185"/>
      <c r="H188" s="107"/>
      <c r="I188" s="185"/>
      <c r="J188" s="185"/>
      <c r="K188" s="194"/>
    </row>
    <row r="189" spans="1:11" s="2" customFormat="1" ht="13.2" x14ac:dyDescent="0.25">
      <c r="A189" s="330" t="s">
        <v>2792</v>
      </c>
      <c r="B189" s="53" t="s">
        <v>992</v>
      </c>
      <c r="C189" s="216">
        <v>100000</v>
      </c>
      <c r="D189" s="253" t="s">
        <v>55</v>
      </c>
      <c r="E189" s="193"/>
      <c r="F189" s="288"/>
      <c r="G189" s="185"/>
      <c r="H189" s="107"/>
      <c r="I189" s="185"/>
      <c r="J189" s="185"/>
      <c r="K189" s="194"/>
    </row>
    <row r="190" spans="1:11" s="2" customFormat="1" ht="13.2" x14ac:dyDescent="0.25">
      <c r="A190" s="330" t="s">
        <v>2792</v>
      </c>
      <c r="B190" s="53" t="s">
        <v>993</v>
      </c>
      <c r="C190" s="216">
        <v>50000</v>
      </c>
      <c r="D190" s="253" t="s">
        <v>55</v>
      </c>
      <c r="E190" s="193"/>
      <c r="F190" s="288"/>
      <c r="G190" s="185"/>
      <c r="H190" s="107"/>
      <c r="I190" s="185"/>
      <c r="J190" s="185"/>
      <c r="K190" s="194"/>
    </row>
    <row r="191" spans="1:11" s="2" customFormat="1" ht="13.2" x14ac:dyDescent="0.25">
      <c r="A191" s="330" t="s">
        <v>2792</v>
      </c>
      <c r="B191" s="53" t="s">
        <v>2777</v>
      </c>
      <c r="C191" s="216">
        <v>65000</v>
      </c>
      <c r="D191" s="253" t="s">
        <v>55</v>
      </c>
      <c r="E191" s="193"/>
      <c r="F191" s="288"/>
      <c r="G191" s="185"/>
      <c r="H191" s="107"/>
      <c r="I191" s="185"/>
      <c r="J191" s="185"/>
      <c r="K191" s="194"/>
    </row>
    <row r="192" spans="1:11" s="2" customFormat="1" ht="13.2" x14ac:dyDescent="0.25">
      <c r="A192" s="330" t="s">
        <v>2792</v>
      </c>
      <c r="B192" s="53" t="s">
        <v>1948</v>
      </c>
      <c r="C192" s="216">
        <v>200000</v>
      </c>
      <c r="D192" s="253" t="s">
        <v>55</v>
      </c>
      <c r="E192" s="193"/>
      <c r="F192" s="288"/>
      <c r="G192" s="185"/>
      <c r="H192" s="107"/>
      <c r="I192" s="185"/>
      <c r="J192" s="185"/>
      <c r="K192" s="194"/>
    </row>
    <row r="193" spans="1:11" s="2" customFormat="1" ht="13.2" x14ac:dyDescent="0.25">
      <c r="A193" s="330" t="s">
        <v>2792</v>
      </c>
      <c r="B193" s="107" t="s">
        <v>1006</v>
      </c>
      <c r="C193" s="216">
        <v>10000</v>
      </c>
      <c r="D193" s="253" t="s">
        <v>55</v>
      </c>
      <c r="E193" s="193"/>
      <c r="F193" s="288"/>
      <c r="G193" s="185"/>
      <c r="H193" s="107"/>
      <c r="I193" s="185"/>
      <c r="J193" s="185"/>
      <c r="K193" s="194"/>
    </row>
    <row r="194" spans="1:11" s="2" customFormat="1" ht="21" x14ac:dyDescent="0.25">
      <c r="A194" s="314" t="s">
        <v>2792</v>
      </c>
      <c r="B194" s="107" t="s">
        <v>1949</v>
      </c>
      <c r="C194" s="216">
        <v>150000</v>
      </c>
      <c r="D194" s="253" t="s">
        <v>55</v>
      </c>
      <c r="E194" s="193"/>
      <c r="F194" s="288"/>
      <c r="G194" s="185"/>
      <c r="H194" s="107"/>
      <c r="I194" s="185"/>
      <c r="J194" s="185"/>
      <c r="K194" s="194"/>
    </row>
    <row r="195" spans="1:11" s="2" customFormat="1" ht="13.2" x14ac:dyDescent="0.25">
      <c r="A195" s="314" t="s">
        <v>2792</v>
      </c>
      <c r="B195" s="107" t="s">
        <v>1950</v>
      </c>
      <c r="C195" s="216">
        <v>100000</v>
      </c>
      <c r="D195" s="253" t="s">
        <v>55</v>
      </c>
      <c r="E195" s="193"/>
      <c r="F195" s="288"/>
      <c r="G195" s="185"/>
      <c r="H195" s="107"/>
      <c r="I195" s="185"/>
      <c r="J195" s="185"/>
      <c r="K195" s="194"/>
    </row>
    <row r="196" spans="1:11" s="2" customFormat="1" ht="13.2" x14ac:dyDescent="0.25">
      <c r="A196" s="314" t="s">
        <v>2792</v>
      </c>
      <c r="B196" s="344" t="s">
        <v>1018</v>
      </c>
      <c r="C196" s="379">
        <v>50000</v>
      </c>
      <c r="D196" s="253" t="s">
        <v>55</v>
      </c>
      <c r="E196" s="193"/>
      <c r="F196" s="288"/>
      <c r="G196" s="185"/>
      <c r="H196" s="107"/>
      <c r="I196" s="185"/>
      <c r="J196" s="185"/>
      <c r="K196" s="194"/>
    </row>
    <row r="197" spans="1:11" s="2" customFormat="1" ht="13.2" x14ac:dyDescent="0.25">
      <c r="A197" s="329" t="s">
        <v>2792</v>
      </c>
      <c r="B197" s="344" t="s">
        <v>1020</v>
      </c>
      <c r="C197" s="379">
        <v>100000</v>
      </c>
      <c r="D197" s="253" t="s">
        <v>55</v>
      </c>
      <c r="E197" s="193"/>
      <c r="F197" s="288"/>
      <c r="G197" s="185"/>
      <c r="H197" s="107"/>
      <c r="I197" s="185"/>
      <c r="J197" s="185"/>
      <c r="K197" s="194"/>
    </row>
    <row r="198" spans="1:11" s="2" customFormat="1" ht="13.2" x14ac:dyDescent="0.25">
      <c r="A198" s="329" t="s">
        <v>2792</v>
      </c>
      <c r="B198" s="344" t="s">
        <v>1951</v>
      </c>
      <c r="C198" s="379">
        <v>100000</v>
      </c>
      <c r="D198" s="253" t="s">
        <v>55</v>
      </c>
      <c r="E198" s="193"/>
      <c r="F198" s="288"/>
      <c r="G198" s="185"/>
      <c r="H198" s="107"/>
      <c r="I198" s="185"/>
      <c r="J198" s="185"/>
      <c r="K198" s="194"/>
    </row>
    <row r="199" spans="1:11" s="2" customFormat="1" ht="13.2" x14ac:dyDescent="0.25">
      <c r="A199" s="314" t="s">
        <v>2792</v>
      </c>
      <c r="B199" s="344" t="s">
        <v>1022</v>
      </c>
      <c r="C199" s="379">
        <v>50000</v>
      </c>
      <c r="D199" s="253" t="s">
        <v>55</v>
      </c>
      <c r="E199" s="193"/>
      <c r="F199" s="288"/>
      <c r="G199" s="185"/>
      <c r="H199" s="107"/>
      <c r="I199" s="185"/>
      <c r="J199" s="185"/>
      <c r="K199" s="194"/>
    </row>
    <row r="200" spans="1:11" s="2" customFormat="1" ht="13.2" x14ac:dyDescent="0.25">
      <c r="A200" s="314" t="s">
        <v>2792</v>
      </c>
      <c r="B200" s="344" t="s">
        <v>1952</v>
      </c>
      <c r="C200" s="379">
        <v>50000</v>
      </c>
      <c r="D200" s="253" t="s">
        <v>55</v>
      </c>
      <c r="E200" s="193"/>
      <c r="F200" s="288"/>
      <c r="G200" s="185"/>
      <c r="H200" s="107"/>
      <c r="I200" s="185"/>
      <c r="J200" s="185"/>
      <c r="K200" s="194"/>
    </row>
    <row r="201" spans="1:11" s="2" customFormat="1" ht="31.2" x14ac:dyDescent="0.25">
      <c r="A201" s="314" t="s">
        <v>2792</v>
      </c>
      <c r="B201" s="344" t="s">
        <v>1024</v>
      </c>
      <c r="C201" s="379">
        <v>50000</v>
      </c>
      <c r="D201" s="253" t="s">
        <v>55</v>
      </c>
      <c r="E201" s="193"/>
      <c r="F201" s="288"/>
      <c r="G201" s="185"/>
      <c r="H201" s="107"/>
      <c r="I201" s="185"/>
      <c r="J201" s="185"/>
      <c r="K201" s="194"/>
    </row>
    <row r="202" spans="1:11" s="2" customFormat="1" ht="21" x14ac:dyDescent="0.25">
      <c r="A202" s="314" t="s">
        <v>2792</v>
      </c>
      <c r="B202" s="344" t="s">
        <v>1025</v>
      </c>
      <c r="C202" s="379">
        <v>50000</v>
      </c>
      <c r="D202" s="253" t="s">
        <v>55</v>
      </c>
      <c r="E202" s="193"/>
      <c r="F202" s="288"/>
      <c r="G202" s="185"/>
      <c r="H202" s="107"/>
      <c r="I202" s="185"/>
      <c r="J202" s="185"/>
      <c r="K202" s="194"/>
    </row>
    <row r="203" spans="1:11" s="2" customFormat="1" ht="13.2" x14ac:dyDescent="0.25">
      <c r="A203" s="314" t="s">
        <v>2792</v>
      </c>
      <c r="B203" s="344" t="s">
        <v>1953</v>
      </c>
      <c r="C203" s="379">
        <v>90000</v>
      </c>
      <c r="D203" s="253" t="s">
        <v>55</v>
      </c>
      <c r="E203" s="193"/>
      <c r="F203" s="288"/>
      <c r="G203" s="185"/>
      <c r="H203" s="107"/>
      <c r="I203" s="185"/>
      <c r="J203" s="185"/>
      <c r="K203" s="194"/>
    </row>
    <row r="204" spans="1:11" s="2" customFormat="1" ht="13.2" x14ac:dyDescent="0.25">
      <c r="A204" s="314" t="s">
        <v>2792</v>
      </c>
      <c r="B204" s="107" t="s">
        <v>1954</v>
      </c>
      <c r="C204" s="216">
        <v>100000</v>
      </c>
      <c r="D204" s="253" t="s">
        <v>55</v>
      </c>
      <c r="E204" s="193"/>
      <c r="F204" s="288"/>
      <c r="G204" s="185"/>
      <c r="H204" s="107">
        <v>7</v>
      </c>
      <c r="I204" s="185"/>
      <c r="J204" s="185"/>
      <c r="K204" s="194"/>
    </row>
    <row r="205" spans="1:11" s="2" customFormat="1" ht="13.2" x14ac:dyDescent="0.25">
      <c r="A205" s="314" t="s">
        <v>2792</v>
      </c>
      <c r="B205" s="358" t="s">
        <v>1009</v>
      </c>
      <c r="C205" s="380">
        <v>50000</v>
      </c>
      <c r="D205" s="253" t="s">
        <v>55</v>
      </c>
      <c r="E205" s="193"/>
      <c r="F205" s="288"/>
      <c r="G205" s="185"/>
      <c r="H205" s="107"/>
      <c r="I205" s="185"/>
      <c r="J205" s="185"/>
      <c r="K205" s="194"/>
    </row>
    <row r="206" spans="1:11" s="2" customFormat="1" ht="13.2" x14ac:dyDescent="0.25">
      <c r="A206" s="329" t="s">
        <v>2792</v>
      </c>
      <c r="B206" s="358" t="s">
        <v>1010</v>
      </c>
      <c r="C206" s="380">
        <v>100000</v>
      </c>
      <c r="D206" s="253" t="s">
        <v>55</v>
      </c>
      <c r="E206" s="193"/>
      <c r="F206" s="288"/>
      <c r="G206" s="185"/>
      <c r="H206" s="107"/>
      <c r="I206" s="185"/>
      <c r="J206" s="185"/>
      <c r="K206" s="194"/>
    </row>
    <row r="207" spans="1:11" s="2" customFormat="1" ht="13.2" x14ac:dyDescent="0.25">
      <c r="A207" s="314" t="s">
        <v>2792</v>
      </c>
      <c r="B207" s="358" t="s">
        <v>1011</v>
      </c>
      <c r="C207" s="380">
        <v>100000</v>
      </c>
      <c r="D207" s="253" t="s">
        <v>55</v>
      </c>
      <c r="E207" s="193"/>
      <c r="F207" s="288"/>
      <c r="G207" s="185"/>
      <c r="H207" s="107"/>
      <c r="I207" s="185"/>
      <c r="J207" s="185"/>
      <c r="K207" s="194"/>
    </row>
    <row r="208" spans="1:11" s="2" customFormat="1" ht="20.399999999999999" x14ac:dyDescent="0.25">
      <c r="A208" s="314" t="s">
        <v>2792</v>
      </c>
      <c r="B208" s="358" t="s">
        <v>1012</v>
      </c>
      <c r="C208" s="380">
        <v>50000</v>
      </c>
      <c r="D208" s="253" t="s">
        <v>55</v>
      </c>
      <c r="E208" s="193"/>
      <c r="F208" s="288"/>
      <c r="G208" s="185"/>
      <c r="H208" s="107"/>
      <c r="I208" s="185"/>
      <c r="J208" s="185"/>
      <c r="K208" s="194"/>
    </row>
    <row r="209" spans="1:11" s="2" customFormat="1" ht="20.399999999999999" x14ac:dyDescent="0.25">
      <c r="A209" s="314" t="s">
        <v>2792</v>
      </c>
      <c r="B209" s="358" t="s">
        <v>1955</v>
      </c>
      <c r="C209" s="380">
        <v>50000</v>
      </c>
      <c r="D209" s="253" t="s">
        <v>55</v>
      </c>
      <c r="E209" s="193"/>
      <c r="F209" s="288"/>
      <c r="G209" s="185"/>
      <c r="H209" s="107"/>
      <c r="I209" s="185"/>
      <c r="J209" s="185"/>
      <c r="K209" s="194"/>
    </row>
    <row r="210" spans="1:11" s="2" customFormat="1" ht="13.2" x14ac:dyDescent="0.25">
      <c r="A210" s="314" t="s">
        <v>2792</v>
      </c>
      <c r="B210" s="358" t="s">
        <v>1956</v>
      </c>
      <c r="C210" s="380">
        <v>40000</v>
      </c>
      <c r="D210" s="253" t="s">
        <v>55</v>
      </c>
      <c r="E210" s="193"/>
      <c r="F210" s="288"/>
      <c r="G210" s="185"/>
      <c r="H210" s="107"/>
      <c r="I210" s="185"/>
      <c r="J210" s="185"/>
      <c r="K210" s="194"/>
    </row>
    <row r="211" spans="1:11" s="2" customFormat="1" ht="13.2" x14ac:dyDescent="0.25">
      <c r="A211" s="285" t="s">
        <v>2792</v>
      </c>
      <c r="B211" s="358" t="s">
        <v>2778</v>
      </c>
      <c r="C211" s="380">
        <v>99000</v>
      </c>
      <c r="D211" s="253" t="s">
        <v>55</v>
      </c>
      <c r="E211" s="193"/>
      <c r="F211" s="288"/>
      <c r="G211" s="185"/>
      <c r="H211" s="107"/>
      <c r="I211" s="185"/>
      <c r="J211" s="185"/>
      <c r="K211" s="194"/>
    </row>
    <row r="212" spans="1:11" s="2" customFormat="1" ht="13.2" x14ac:dyDescent="0.25">
      <c r="A212" s="285" t="s">
        <v>2792</v>
      </c>
      <c r="B212" s="358" t="s">
        <v>2779</v>
      </c>
      <c r="C212" s="380">
        <v>83000</v>
      </c>
      <c r="D212" s="253" t="s">
        <v>55</v>
      </c>
      <c r="E212" s="193"/>
      <c r="F212" s="288"/>
      <c r="G212" s="185"/>
      <c r="H212" s="107"/>
      <c r="I212" s="185"/>
      <c r="J212" s="185"/>
      <c r="K212" s="194"/>
    </row>
    <row r="213" spans="1:11" s="2" customFormat="1" ht="13.2" x14ac:dyDescent="0.25">
      <c r="A213" s="285" t="s">
        <v>2792</v>
      </c>
      <c r="B213" s="358" t="s">
        <v>2780</v>
      </c>
      <c r="C213" s="380">
        <v>15000</v>
      </c>
      <c r="D213" s="253" t="s">
        <v>55</v>
      </c>
      <c r="E213" s="193"/>
      <c r="F213" s="288"/>
      <c r="G213" s="185"/>
      <c r="H213" s="107"/>
      <c r="I213" s="185"/>
      <c r="J213" s="185"/>
      <c r="K213" s="194"/>
    </row>
    <row r="214" spans="1:11" s="2" customFormat="1" ht="13.2" x14ac:dyDescent="0.25">
      <c r="A214" s="285" t="s">
        <v>2792</v>
      </c>
      <c r="B214" s="358" t="s">
        <v>2781</v>
      </c>
      <c r="C214" s="380">
        <v>20000</v>
      </c>
      <c r="D214" s="253" t="s">
        <v>55</v>
      </c>
      <c r="E214" s="193"/>
      <c r="F214" s="288"/>
      <c r="G214" s="185"/>
      <c r="H214" s="107"/>
      <c r="I214" s="185"/>
      <c r="J214" s="185"/>
      <c r="K214" s="194"/>
    </row>
    <row r="215" spans="1:11" s="2" customFormat="1" ht="13.2" x14ac:dyDescent="0.25">
      <c r="A215" s="285" t="s">
        <v>2792</v>
      </c>
      <c r="B215" s="358" t="s">
        <v>2782</v>
      </c>
      <c r="C215" s="380">
        <v>20000</v>
      </c>
      <c r="D215" s="253" t="s">
        <v>55</v>
      </c>
      <c r="E215" s="193"/>
      <c r="F215" s="288"/>
      <c r="G215" s="185"/>
      <c r="H215" s="107"/>
      <c r="I215" s="185"/>
      <c r="J215" s="185"/>
      <c r="K215" s="194"/>
    </row>
    <row r="216" spans="1:11" s="2" customFormat="1" ht="21" x14ac:dyDescent="0.25">
      <c r="A216" s="285" t="s">
        <v>2792</v>
      </c>
      <c r="B216" s="359" t="s">
        <v>2783</v>
      </c>
      <c r="C216" s="381">
        <v>15000</v>
      </c>
      <c r="D216" s="253" t="s">
        <v>55</v>
      </c>
      <c r="E216" s="193"/>
      <c r="F216" s="288"/>
      <c r="G216" s="185"/>
      <c r="H216" s="107"/>
      <c r="I216" s="185"/>
      <c r="J216" s="185"/>
      <c r="K216" s="194"/>
    </row>
    <row r="217" spans="1:11" s="2" customFormat="1" ht="13.2" x14ac:dyDescent="0.25">
      <c r="A217" s="285" t="s">
        <v>2792</v>
      </c>
      <c r="B217" s="360" t="s">
        <v>2784</v>
      </c>
      <c r="C217" s="382">
        <v>10000</v>
      </c>
      <c r="D217" s="253" t="s">
        <v>55</v>
      </c>
      <c r="E217" s="193"/>
      <c r="F217" s="288"/>
      <c r="G217" s="185"/>
      <c r="H217" s="107"/>
      <c r="I217" s="185"/>
      <c r="J217" s="185"/>
      <c r="K217" s="194"/>
    </row>
    <row r="218" spans="1:11" s="2" customFormat="1" ht="13.2" x14ac:dyDescent="0.25">
      <c r="A218" s="285" t="s">
        <v>2792</v>
      </c>
      <c r="B218" s="360" t="s">
        <v>2785</v>
      </c>
      <c r="C218" s="382">
        <v>10000</v>
      </c>
      <c r="D218" s="253" t="s">
        <v>55</v>
      </c>
      <c r="E218" s="193"/>
      <c r="F218" s="288"/>
      <c r="G218" s="185"/>
      <c r="H218" s="107"/>
      <c r="I218" s="185"/>
      <c r="J218" s="185"/>
      <c r="K218" s="194"/>
    </row>
    <row r="219" spans="1:11" s="2" customFormat="1" ht="13.2" x14ac:dyDescent="0.25">
      <c r="A219" s="328" t="s">
        <v>2792</v>
      </c>
      <c r="B219" s="358" t="s">
        <v>1961</v>
      </c>
      <c r="C219" s="380">
        <v>2000</v>
      </c>
      <c r="D219" s="253" t="s">
        <v>55</v>
      </c>
      <c r="E219" s="193"/>
      <c r="F219" s="288"/>
      <c r="G219" s="185"/>
      <c r="H219" s="107"/>
      <c r="I219" s="185"/>
      <c r="J219" s="185"/>
      <c r="K219" s="194"/>
    </row>
    <row r="220" spans="1:11" s="2" customFormat="1" ht="13.2" x14ac:dyDescent="0.25">
      <c r="A220" s="328" t="s">
        <v>2792</v>
      </c>
      <c r="B220" s="361" t="s">
        <v>994</v>
      </c>
      <c r="C220" s="380">
        <v>250000</v>
      </c>
      <c r="D220" s="253" t="s">
        <v>55</v>
      </c>
      <c r="E220" s="193"/>
      <c r="F220" s="288"/>
      <c r="G220" s="185"/>
      <c r="H220" s="107"/>
      <c r="I220" s="185"/>
      <c r="J220" s="185"/>
      <c r="K220" s="194"/>
    </row>
    <row r="221" spans="1:11" s="2" customFormat="1" ht="13.2" x14ac:dyDescent="0.25">
      <c r="A221" s="328" t="s">
        <v>2792</v>
      </c>
      <c r="B221" s="359" t="s">
        <v>995</v>
      </c>
      <c r="C221" s="382">
        <v>100000</v>
      </c>
      <c r="D221" s="253" t="s">
        <v>55</v>
      </c>
      <c r="E221" s="193"/>
      <c r="F221" s="288"/>
      <c r="G221" s="185"/>
      <c r="H221" s="107"/>
      <c r="I221" s="185"/>
      <c r="J221" s="185"/>
      <c r="K221" s="194"/>
    </row>
    <row r="222" spans="1:11" s="2" customFormat="1" ht="13.2" x14ac:dyDescent="0.25">
      <c r="A222" s="328" t="s">
        <v>2792</v>
      </c>
      <c r="B222" s="373" t="s">
        <v>996</v>
      </c>
      <c r="C222" s="380">
        <v>50000</v>
      </c>
      <c r="D222" s="253" t="s">
        <v>55</v>
      </c>
      <c r="E222" s="193"/>
      <c r="F222" s="288"/>
      <c r="G222" s="185"/>
      <c r="H222" s="107"/>
      <c r="I222" s="185"/>
      <c r="J222" s="185"/>
      <c r="K222" s="194"/>
    </row>
    <row r="223" spans="1:11" s="2" customFormat="1" ht="13.2" x14ac:dyDescent="0.25">
      <c r="A223" s="328" t="s">
        <v>2792</v>
      </c>
      <c r="B223" s="362" t="s">
        <v>997</v>
      </c>
      <c r="C223" s="382">
        <v>250000</v>
      </c>
      <c r="D223" s="253" t="s">
        <v>55</v>
      </c>
      <c r="E223" s="193"/>
      <c r="F223" s="288"/>
      <c r="G223" s="185"/>
      <c r="H223" s="107"/>
      <c r="I223" s="185"/>
      <c r="J223" s="185"/>
      <c r="K223" s="194"/>
    </row>
    <row r="224" spans="1:11" s="2" customFormat="1" ht="13.2" x14ac:dyDescent="0.25">
      <c r="A224" s="328" t="s">
        <v>2792</v>
      </c>
      <c r="B224" s="362" t="s">
        <v>998</v>
      </c>
      <c r="C224" s="382">
        <v>100000</v>
      </c>
      <c r="D224" s="253" t="s">
        <v>55</v>
      </c>
      <c r="E224" s="193"/>
      <c r="F224" s="288"/>
      <c r="G224" s="185"/>
      <c r="H224" s="107"/>
      <c r="I224" s="185"/>
      <c r="J224" s="185"/>
      <c r="K224" s="194"/>
    </row>
    <row r="225" spans="1:11" s="2" customFormat="1" ht="13.2" x14ac:dyDescent="0.25">
      <c r="A225" s="328" t="s">
        <v>2792</v>
      </c>
      <c r="B225" s="362" t="s">
        <v>999</v>
      </c>
      <c r="C225" s="382">
        <v>100000</v>
      </c>
      <c r="D225" s="253" t="s">
        <v>55</v>
      </c>
      <c r="E225" s="193"/>
      <c r="F225" s="288"/>
      <c r="G225" s="185"/>
      <c r="H225" s="107"/>
      <c r="I225" s="185"/>
      <c r="J225" s="185"/>
      <c r="K225" s="194"/>
    </row>
    <row r="226" spans="1:11" s="2" customFormat="1" ht="13.2" x14ac:dyDescent="0.25">
      <c r="A226" s="328" t="s">
        <v>2792</v>
      </c>
      <c r="B226" s="361" t="s">
        <v>1000</v>
      </c>
      <c r="C226" s="380">
        <v>250000</v>
      </c>
      <c r="D226" s="253" t="s">
        <v>55</v>
      </c>
      <c r="E226" s="193"/>
      <c r="F226" s="288"/>
      <c r="G226" s="185"/>
      <c r="H226" s="107"/>
      <c r="I226" s="185"/>
      <c r="J226" s="185"/>
      <c r="K226" s="194"/>
    </row>
    <row r="227" spans="1:11" s="2" customFormat="1" ht="13.2" x14ac:dyDescent="0.25">
      <c r="A227" s="328" t="s">
        <v>2792</v>
      </c>
      <c r="B227" s="361" t="s">
        <v>1001</v>
      </c>
      <c r="C227" s="380">
        <v>50000</v>
      </c>
      <c r="D227" s="253" t="s">
        <v>55</v>
      </c>
      <c r="E227" s="193"/>
      <c r="F227" s="288"/>
      <c r="G227" s="185"/>
      <c r="H227" s="107"/>
      <c r="I227" s="185"/>
      <c r="J227" s="185"/>
      <c r="K227" s="194"/>
    </row>
    <row r="228" spans="1:11" s="2" customFormat="1" ht="13.2" x14ac:dyDescent="0.25">
      <c r="A228" s="328" t="s">
        <v>2792</v>
      </c>
      <c r="B228" s="362" t="s">
        <v>1002</v>
      </c>
      <c r="C228" s="380">
        <v>30000</v>
      </c>
      <c r="D228" s="253" t="s">
        <v>55</v>
      </c>
      <c r="E228" s="193"/>
      <c r="F228" s="288"/>
      <c r="G228" s="185"/>
      <c r="H228" s="107"/>
      <c r="I228" s="185"/>
      <c r="J228" s="185"/>
      <c r="K228" s="194"/>
    </row>
    <row r="229" spans="1:11" s="2" customFormat="1" ht="13.2" x14ac:dyDescent="0.25">
      <c r="A229" s="328" t="s">
        <v>2792</v>
      </c>
      <c r="B229" s="362" t="s">
        <v>1003</v>
      </c>
      <c r="C229" s="380">
        <v>30000</v>
      </c>
      <c r="D229" s="253" t="s">
        <v>55</v>
      </c>
      <c r="E229" s="193"/>
      <c r="F229" s="288"/>
      <c r="G229" s="185"/>
      <c r="H229" s="107"/>
      <c r="I229" s="185"/>
      <c r="J229" s="185"/>
      <c r="K229" s="194"/>
    </row>
    <row r="230" spans="1:11" s="2" customFormat="1" ht="13.2" x14ac:dyDescent="0.25">
      <c r="A230" s="328" t="s">
        <v>2792</v>
      </c>
      <c r="B230" s="362" t="s">
        <v>972</v>
      </c>
      <c r="C230" s="380">
        <v>150000</v>
      </c>
      <c r="D230" s="253" t="s">
        <v>55</v>
      </c>
      <c r="E230" s="193"/>
      <c r="F230" s="288"/>
      <c r="G230" s="185"/>
      <c r="H230" s="107"/>
      <c r="I230" s="185"/>
      <c r="J230" s="185"/>
      <c r="K230" s="194"/>
    </row>
    <row r="231" spans="1:11" s="2" customFormat="1" ht="13.2" x14ac:dyDescent="0.25">
      <c r="A231" s="328" t="s">
        <v>2792</v>
      </c>
      <c r="B231" s="361" t="s">
        <v>1004</v>
      </c>
      <c r="C231" s="380">
        <v>70000</v>
      </c>
      <c r="D231" s="253" t="s">
        <v>55</v>
      </c>
      <c r="E231" s="193"/>
      <c r="F231" s="288"/>
      <c r="G231" s="185"/>
      <c r="H231" s="107"/>
      <c r="I231" s="185"/>
      <c r="J231" s="185"/>
      <c r="K231" s="194"/>
    </row>
    <row r="232" spans="1:11" s="2" customFormat="1" ht="13.2" x14ac:dyDescent="0.25">
      <c r="A232" s="328" t="s">
        <v>2792</v>
      </c>
      <c r="B232" s="361" t="s">
        <v>980</v>
      </c>
      <c r="C232" s="380">
        <v>175000</v>
      </c>
      <c r="D232" s="253" t="s">
        <v>55</v>
      </c>
      <c r="E232" s="193"/>
      <c r="F232" s="288"/>
      <c r="G232" s="185"/>
      <c r="H232" s="107"/>
      <c r="I232" s="185"/>
      <c r="J232" s="185"/>
      <c r="K232" s="194"/>
    </row>
    <row r="233" spans="1:11" s="2" customFormat="1" ht="13.2" x14ac:dyDescent="0.25">
      <c r="A233" s="328" t="s">
        <v>2792</v>
      </c>
      <c r="B233" s="361" t="s">
        <v>1013</v>
      </c>
      <c r="C233" s="380">
        <v>50000</v>
      </c>
      <c r="D233" s="253" t="s">
        <v>55</v>
      </c>
      <c r="E233" s="193"/>
      <c r="F233" s="288"/>
      <c r="G233" s="185"/>
      <c r="H233" s="107"/>
      <c r="I233" s="185"/>
      <c r="J233" s="185"/>
      <c r="K233" s="194"/>
    </row>
    <row r="234" spans="1:11" s="2" customFormat="1" ht="13.2" x14ac:dyDescent="0.25">
      <c r="A234" s="328" t="s">
        <v>2792</v>
      </c>
      <c r="B234" s="361" t="s">
        <v>1014</v>
      </c>
      <c r="C234" s="380">
        <v>10000</v>
      </c>
      <c r="D234" s="253" t="s">
        <v>55</v>
      </c>
      <c r="E234" s="193"/>
      <c r="F234" s="288"/>
      <c r="G234" s="185"/>
      <c r="H234" s="107"/>
      <c r="I234" s="185"/>
      <c r="J234" s="185"/>
      <c r="K234" s="194"/>
    </row>
    <row r="235" spans="1:11" s="2" customFormat="1" ht="13.2" x14ac:dyDescent="0.25">
      <c r="A235" s="328"/>
      <c r="B235" s="358"/>
      <c r="C235" s="380"/>
      <c r="D235" s="253"/>
      <c r="E235" s="193"/>
      <c r="F235" s="288"/>
      <c r="G235" s="185"/>
      <c r="H235" s="107"/>
      <c r="I235" s="185"/>
      <c r="J235" s="185"/>
      <c r="K235" s="194"/>
    </row>
    <row r="236" spans="1:11" s="2" customFormat="1" ht="13.2" x14ac:dyDescent="0.25">
      <c r="A236" s="328"/>
      <c r="B236" s="363"/>
      <c r="C236" s="380"/>
      <c r="D236" s="253"/>
      <c r="E236" s="193"/>
      <c r="F236" s="288"/>
      <c r="G236" s="185"/>
      <c r="H236" s="107"/>
      <c r="I236" s="185"/>
      <c r="J236" s="185"/>
      <c r="K236" s="194"/>
    </row>
    <row r="237" spans="1:11" s="2" customFormat="1" ht="13.2" x14ac:dyDescent="0.25">
      <c r="A237" s="328"/>
      <c r="B237" s="363"/>
      <c r="C237" s="382"/>
      <c r="D237" s="253"/>
      <c r="E237" s="193"/>
      <c r="F237" s="288"/>
      <c r="G237" s="185"/>
      <c r="H237" s="107"/>
      <c r="I237" s="185"/>
      <c r="J237" s="185"/>
      <c r="K237" s="194"/>
    </row>
    <row r="238" spans="1:11" s="2" customFormat="1" ht="13.2" x14ac:dyDescent="0.25">
      <c r="A238" s="328"/>
      <c r="B238" s="361"/>
      <c r="C238" s="382"/>
      <c r="D238" s="253"/>
      <c r="E238" s="193"/>
      <c r="F238" s="288"/>
      <c r="G238" s="185"/>
      <c r="H238" s="107"/>
      <c r="I238" s="185"/>
      <c r="J238" s="185"/>
      <c r="K238" s="194"/>
    </row>
    <row r="239" spans="1:11" s="2" customFormat="1" ht="13.2" x14ac:dyDescent="0.25">
      <c r="A239" s="328"/>
      <c r="B239" s="361"/>
      <c r="C239" s="382"/>
      <c r="D239" s="253"/>
      <c r="E239" s="193"/>
      <c r="F239" s="288"/>
      <c r="G239" s="185"/>
      <c r="H239" s="107"/>
      <c r="I239" s="185"/>
      <c r="J239" s="185"/>
      <c r="K239" s="194"/>
    </row>
    <row r="240" spans="1:11" s="2" customFormat="1" ht="13.2" x14ac:dyDescent="0.25">
      <c r="A240" s="328"/>
      <c r="B240" s="361"/>
      <c r="C240" s="382"/>
      <c r="D240" s="253"/>
      <c r="E240" s="193"/>
      <c r="F240" s="288"/>
      <c r="G240" s="185"/>
      <c r="H240" s="107"/>
      <c r="I240" s="185"/>
      <c r="J240" s="185"/>
      <c r="K240" s="194"/>
    </row>
    <row r="241" spans="1:11" s="2" customFormat="1" ht="13.2" x14ac:dyDescent="0.25">
      <c r="A241" s="328"/>
      <c r="B241" s="361"/>
      <c r="C241" s="382"/>
      <c r="D241" s="253"/>
      <c r="E241" s="193"/>
      <c r="F241" s="288"/>
      <c r="G241" s="185"/>
      <c r="H241" s="107"/>
      <c r="I241" s="185"/>
      <c r="J241" s="185"/>
      <c r="K241" s="194"/>
    </row>
    <row r="242" spans="1:11" s="2" customFormat="1" ht="13.2" x14ac:dyDescent="0.25">
      <c r="A242" s="328"/>
      <c r="B242" s="364"/>
      <c r="C242" s="380"/>
      <c r="D242" s="253"/>
      <c r="E242" s="193"/>
      <c r="F242" s="288"/>
      <c r="G242" s="185"/>
      <c r="H242" s="107"/>
      <c r="I242" s="185"/>
      <c r="J242" s="185"/>
      <c r="K242" s="194"/>
    </row>
    <row r="243" spans="1:11" s="2" customFormat="1" ht="13.2" x14ac:dyDescent="0.25">
      <c r="A243" s="328"/>
      <c r="B243" s="364"/>
      <c r="C243" s="380"/>
      <c r="D243" s="253"/>
      <c r="E243" s="193"/>
      <c r="F243" s="288"/>
      <c r="G243" s="185"/>
      <c r="H243" s="107"/>
      <c r="I243" s="185"/>
      <c r="J243" s="185"/>
      <c r="K243" s="194"/>
    </row>
    <row r="244" spans="1:11" s="2" customFormat="1" ht="13.2" x14ac:dyDescent="0.25">
      <c r="A244" s="328"/>
      <c r="B244" s="364"/>
      <c r="C244" s="380"/>
      <c r="D244" s="253"/>
      <c r="E244" s="193"/>
      <c r="F244" s="288"/>
      <c r="G244" s="185"/>
      <c r="H244" s="107"/>
      <c r="I244" s="185"/>
      <c r="J244" s="185"/>
      <c r="K244" s="194"/>
    </row>
    <row r="245" spans="1:11" s="2" customFormat="1" ht="13.2" x14ac:dyDescent="0.25">
      <c r="A245" s="328"/>
      <c r="B245" s="361"/>
      <c r="C245" s="382"/>
      <c r="D245" s="253"/>
      <c r="E245" s="193"/>
      <c r="F245" s="288"/>
      <c r="G245" s="185"/>
      <c r="H245" s="107"/>
      <c r="I245" s="185"/>
      <c r="J245" s="185"/>
      <c r="K245" s="194"/>
    </row>
    <row r="246" spans="1:11" s="2" customFormat="1" ht="13.2" x14ac:dyDescent="0.25">
      <c r="A246" s="328"/>
      <c r="B246" s="365"/>
      <c r="C246" s="382"/>
      <c r="D246" s="253"/>
      <c r="E246" s="193"/>
      <c r="F246" s="288"/>
      <c r="G246" s="185"/>
      <c r="H246" s="107"/>
      <c r="I246" s="185"/>
      <c r="J246" s="185"/>
      <c r="K246" s="194"/>
    </row>
    <row r="247" spans="1:11" s="2" customFormat="1" ht="13.2" x14ac:dyDescent="0.25">
      <c r="A247" s="328"/>
      <c r="B247" s="364"/>
      <c r="C247" s="380"/>
      <c r="D247" s="253"/>
      <c r="E247" s="193"/>
      <c r="F247" s="288"/>
      <c r="G247" s="185"/>
      <c r="H247" s="107"/>
      <c r="I247" s="185"/>
      <c r="J247" s="185"/>
      <c r="K247" s="194"/>
    </row>
    <row r="248" spans="1:11" s="2" customFormat="1" ht="13.2" x14ac:dyDescent="0.25">
      <c r="A248" s="328"/>
      <c r="B248" s="361"/>
      <c r="C248" s="382"/>
      <c r="D248" s="253"/>
      <c r="E248" s="193"/>
      <c r="F248" s="288"/>
      <c r="G248" s="185"/>
      <c r="H248" s="107"/>
      <c r="I248" s="185"/>
      <c r="J248" s="185"/>
      <c r="K248" s="194"/>
    </row>
    <row r="249" spans="1:11" s="2" customFormat="1" ht="13.2" x14ac:dyDescent="0.25">
      <c r="A249" s="328"/>
      <c r="B249" s="361"/>
      <c r="C249" s="382"/>
      <c r="D249" s="253"/>
      <c r="E249" s="193"/>
      <c r="F249" s="288"/>
      <c r="G249" s="185"/>
      <c r="H249" s="107"/>
      <c r="I249" s="185"/>
      <c r="J249" s="185"/>
      <c r="K249" s="194"/>
    </row>
    <row r="250" spans="1:11" s="2" customFormat="1" ht="13.2" x14ac:dyDescent="0.25">
      <c r="A250" s="328"/>
      <c r="B250" s="358"/>
      <c r="C250" s="380"/>
      <c r="D250" s="253"/>
      <c r="E250" s="193"/>
      <c r="F250" s="288"/>
      <c r="G250" s="185"/>
      <c r="H250" s="107"/>
      <c r="I250" s="185"/>
      <c r="J250" s="185"/>
      <c r="K250" s="194"/>
    </row>
    <row r="251" spans="1:11" s="2" customFormat="1" ht="13.2" x14ac:dyDescent="0.25">
      <c r="A251" s="328"/>
      <c r="B251" s="372"/>
      <c r="C251" s="383"/>
      <c r="D251" s="253"/>
      <c r="E251" s="193"/>
      <c r="F251" s="288"/>
      <c r="G251" s="185"/>
      <c r="H251" s="107"/>
      <c r="I251" s="185"/>
      <c r="J251" s="185"/>
      <c r="K251" s="194"/>
    </row>
    <row r="252" spans="1:11" s="2" customFormat="1" ht="13.2" x14ac:dyDescent="0.25">
      <c r="A252" s="328"/>
      <c r="B252" s="371"/>
      <c r="C252" s="384"/>
      <c r="D252" s="253"/>
      <c r="E252" s="193"/>
      <c r="F252" s="288"/>
      <c r="G252" s="185"/>
      <c r="H252" s="107"/>
      <c r="I252" s="185"/>
      <c r="J252" s="185"/>
      <c r="K252" s="194"/>
    </row>
    <row r="253" spans="1:11" s="2" customFormat="1" ht="13.2" x14ac:dyDescent="0.25">
      <c r="A253" s="328"/>
      <c r="B253" s="358"/>
      <c r="C253" s="380"/>
      <c r="D253" s="253"/>
      <c r="E253" s="193"/>
      <c r="F253" s="288"/>
      <c r="G253" s="185"/>
      <c r="H253" s="107"/>
      <c r="I253" s="185"/>
      <c r="J253" s="185"/>
      <c r="K253" s="194"/>
    </row>
    <row r="254" spans="1:11" s="2" customFormat="1" ht="13.2" x14ac:dyDescent="0.25">
      <c r="A254" s="328"/>
      <c r="B254" s="358"/>
      <c r="C254" s="380"/>
      <c r="D254" s="253"/>
      <c r="E254" s="193"/>
      <c r="F254" s="288"/>
      <c r="G254" s="185"/>
      <c r="H254" s="107"/>
      <c r="I254" s="185"/>
      <c r="J254" s="185"/>
      <c r="K254" s="194"/>
    </row>
    <row r="255" spans="1:11" s="2" customFormat="1" ht="13.2" x14ac:dyDescent="0.25">
      <c r="A255" s="328"/>
      <c r="B255" s="358"/>
      <c r="C255" s="380"/>
      <c r="D255" s="253"/>
      <c r="E255" s="193"/>
      <c r="F255" s="288"/>
      <c r="G255" s="185"/>
      <c r="H255" s="107"/>
      <c r="I255" s="185"/>
      <c r="J255" s="185"/>
      <c r="K255" s="194"/>
    </row>
    <row r="256" spans="1:11" s="2" customFormat="1" ht="13.2" x14ac:dyDescent="0.25">
      <c r="A256" s="328"/>
      <c r="B256" s="359"/>
      <c r="C256" s="381"/>
      <c r="D256" s="253"/>
      <c r="E256" s="193"/>
      <c r="F256" s="288"/>
      <c r="G256" s="185"/>
      <c r="H256" s="107"/>
      <c r="I256" s="185"/>
      <c r="J256" s="185"/>
      <c r="K256" s="194"/>
    </row>
    <row r="257" spans="1:11" s="2" customFormat="1" ht="13.2" x14ac:dyDescent="0.25">
      <c r="A257" s="328"/>
      <c r="B257" s="366"/>
      <c r="C257" s="385"/>
      <c r="D257" s="253"/>
      <c r="E257" s="193"/>
      <c r="F257" s="288"/>
      <c r="G257" s="185"/>
      <c r="H257" s="107"/>
      <c r="I257" s="185"/>
      <c r="J257" s="185"/>
      <c r="K257" s="194"/>
    </row>
    <row r="258" spans="1:11" s="2" customFormat="1" ht="13.2" x14ac:dyDescent="0.25">
      <c r="A258" s="328"/>
      <c r="B258" s="359"/>
      <c r="C258" s="381"/>
      <c r="D258" s="253"/>
      <c r="E258" s="193"/>
      <c r="F258" s="288"/>
      <c r="G258" s="185"/>
      <c r="H258" s="107"/>
      <c r="I258" s="185"/>
      <c r="J258" s="185"/>
      <c r="K258" s="194"/>
    </row>
    <row r="259" spans="1:11" s="2" customFormat="1" ht="13.2" x14ac:dyDescent="0.25">
      <c r="A259" s="328"/>
      <c r="B259" s="367"/>
      <c r="C259" s="380"/>
      <c r="D259" s="253"/>
      <c r="E259" s="193"/>
      <c r="F259" s="288"/>
      <c r="G259" s="185"/>
      <c r="H259" s="107"/>
      <c r="I259" s="185"/>
      <c r="J259" s="185"/>
      <c r="K259" s="194"/>
    </row>
    <row r="260" spans="1:11" s="2" customFormat="1" ht="13.2" x14ac:dyDescent="0.25">
      <c r="A260" s="328"/>
      <c r="B260" s="368"/>
      <c r="C260" s="380"/>
      <c r="D260" s="253"/>
      <c r="E260" s="193"/>
      <c r="F260" s="288"/>
      <c r="G260" s="185"/>
      <c r="H260" s="107"/>
      <c r="I260" s="185"/>
      <c r="J260" s="185"/>
      <c r="K260" s="194"/>
    </row>
    <row r="261" spans="1:11" s="2" customFormat="1" ht="13.2" x14ac:dyDescent="0.25">
      <c r="A261" s="328"/>
      <c r="B261" s="361"/>
      <c r="C261" s="382"/>
      <c r="D261" s="253"/>
      <c r="E261" s="193"/>
      <c r="F261" s="288"/>
      <c r="G261" s="185"/>
      <c r="H261" s="107"/>
      <c r="I261" s="185"/>
      <c r="J261" s="185"/>
      <c r="K261" s="194"/>
    </row>
    <row r="262" spans="1:11" s="2" customFormat="1" ht="13.2" x14ac:dyDescent="0.25">
      <c r="A262" s="328"/>
      <c r="B262" s="361"/>
      <c r="C262" s="382"/>
      <c r="D262" s="253"/>
      <c r="E262" s="193"/>
      <c r="F262" s="288"/>
      <c r="G262" s="185"/>
      <c r="H262" s="107"/>
      <c r="I262" s="185"/>
      <c r="J262" s="185"/>
      <c r="K262" s="194"/>
    </row>
    <row r="263" spans="1:11" s="2" customFormat="1" ht="13.2" x14ac:dyDescent="0.25">
      <c r="A263" s="328"/>
      <c r="B263" s="358"/>
      <c r="C263" s="380"/>
      <c r="D263" s="253"/>
      <c r="E263" s="193"/>
      <c r="F263" s="288"/>
      <c r="G263" s="185"/>
      <c r="H263" s="107"/>
      <c r="I263" s="185"/>
      <c r="J263" s="185"/>
      <c r="K263" s="194"/>
    </row>
    <row r="264" spans="1:11" s="2" customFormat="1" ht="13.2" x14ac:dyDescent="0.25">
      <c r="A264" s="328"/>
      <c r="B264" s="361"/>
      <c r="C264" s="382"/>
      <c r="D264" s="253"/>
      <c r="E264" s="193"/>
      <c r="F264" s="288"/>
      <c r="G264" s="185"/>
      <c r="H264" s="107"/>
      <c r="I264" s="185"/>
      <c r="J264" s="185"/>
      <c r="K264" s="194"/>
    </row>
    <row r="265" spans="1:11" s="2" customFormat="1" ht="13.2" x14ac:dyDescent="0.25">
      <c r="A265" s="328"/>
      <c r="B265" s="358"/>
      <c r="C265" s="380"/>
      <c r="D265" s="253"/>
      <c r="E265" s="193"/>
      <c r="F265" s="288"/>
      <c r="G265" s="185"/>
      <c r="H265" s="107"/>
      <c r="I265" s="185"/>
      <c r="J265" s="185"/>
      <c r="K265" s="194"/>
    </row>
    <row r="266" spans="1:11" s="2" customFormat="1" ht="13.2" x14ac:dyDescent="0.25">
      <c r="A266" s="328"/>
      <c r="B266" s="361"/>
      <c r="C266" s="382"/>
      <c r="D266" s="253"/>
      <c r="E266" s="193"/>
      <c r="F266" s="288"/>
      <c r="G266" s="185"/>
      <c r="H266" s="107"/>
      <c r="I266" s="185"/>
      <c r="J266" s="185"/>
      <c r="K266" s="194"/>
    </row>
    <row r="267" spans="1:11" s="2" customFormat="1" ht="13.2" x14ac:dyDescent="0.25">
      <c r="A267" s="328"/>
      <c r="B267" s="361"/>
      <c r="C267" s="382"/>
      <c r="D267" s="253"/>
      <c r="E267" s="193"/>
      <c r="F267" s="288"/>
      <c r="G267" s="185"/>
      <c r="H267" s="107"/>
      <c r="I267" s="185"/>
      <c r="J267" s="185"/>
      <c r="K267" s="194"/>
    </row>
    <row r="268" spans="1:11" s="2" customFormat="1" ht="13.2" x14ac:dyDescent="0.25">
      <c r="A268" s="328"/>
      <c r="B268" s="370"/>
      <c r="C268" s="386"/>
      <c r="D268" s="253"/>
      <c r="E268" s="193"/>
      <c r="F268" s="288"/>
      <c r="G268" s="185"/>
      <c r="H268" s="107"/>
      <c r="I268" s="185"/>
      <c r="J268" s="185"/>
      <c r="K268" s="194"/>
    </row>
    <row r="269" spans="1:11" s="2" customFormat="1" ht="13.2" x14ac:dyDescent="0.25">
      <c r="A269" s="328"/>
      <c r="B269" s="361"/>
      <c r="C269" s="380"/>
      <c r="D269" s="253"/>
      <c r="E269" s="193"/>
      <c r="F269" s="288"/>
      <c r="G269" s="185"/>
      <c r="H269" s="107"/>
      <c r="I269" s="185"/>
      <c r="J269" s="185"/>
      <c r="K269" s="194"/>
    </row>
    <row r="270" spans="1:11" s="2" customFormat="1" ht="13.2" x14ac:dyDescent="0.25">
      <c r="A270" s="328"/>
      <c r="B270" s="359"/>
      <c r="C270" s="381"/>
      <c r="D270" s="253"/>
      <c r="E270" s="193"/>
      <c r="F270" s="288"/>
      <c r="G270" s="185"/>
      <c r="H270" s="107"/>
      <c r="I270" s="185"/>
      <c r="J270" s="185"/>
      <c r="K270" s="194"/>
    </row>
    <row r="271" spans="1:11" s="2" customFormat="1" ht="13.2" x14ac:dyDescent="0.25">
      <c r="A271" s="328"/>
      <c r="B271" s="359"/>
      <c r="C271" s="381"/>
      <c r="D271" s="253"/>
      <c r="E271" s="193"/>
      <c r="F271" s="288"/>
      <c r="G271" s="185"/>
      <c r="H271" s="107"/>
      <c r="I271" s="185"/>
      <c r="J271" s="185"/>
      <c r="K271" s="194"/>
    </row>
    <row r="272" spans="1:11" s="2" customFormat="1" ht="13.2" x14ac:dyDescent="0.25">
      <c r="A272" s="328"/>
      <c r="B272" s="369"/>
      <c r="C272" s="385"/>
      <c r="D272" s="253"/>
      <c r="E272" s="193"/>
      <c r="F272" s="288"/>
      <c r="G272" s="185"/>
      <c r="H272" s="107"/>
      <c r="I272" s="185"/>
      <c r="J272" s="185"/>
      <c r="K272" s="194"/>
    </row>
    <row r="273" spans="1:11" s="2" customFormat="1" ht="13.2" x14ac:dyDescent="0.25">
      <c r="A273" s="328"/>
      <c r="B273" s="366"/>
      <c r="C273" s="381"/>
      <c r="D273" s="253"/>
      <c r="E273" s="193"/>
      <c r="F273" s="288"/>
      <c r="G273" s="185"/>
      <c r="H273" s="107"/>
      <c r="I273" s="185"/>
      <c r="J273" s="185"/>
      <c r="K273" s="194"/>
    </row>
    <row r="274" spans="1:11" s="2" customFormat="1" ht="13.2" x14ac:dyDescent="0.25">
      <c r="A274" s="328"/>
      <c r="B274" s="361"/>
      <c r="C274" s="380"/>
      <c r="D274" s="253"/>
      <c r="E274" s="193"/>
      <c r="F274" s="288"/>
      <c r="G274" s="185"/>
      <c r="H274" s="107"/>
      <c r="I274" s="185"/>
      <c r="J274" s="185"/>
      <c r="K274" s="194"/>
    </row>
    <row r="275" spans="1:11" s="2" customFormat="1" ht="13.2" x14ac:dyDescent="0.25">
      <c r="A275" s="328"/>
      <c r="B275" s="362"/>
      <c r="C275" s="380"/>
      <c r="D275" s="253"/>
      <c r="E275" s="193"/>
      <c r="F275" s="288"/>
      <c r="G275" s="185"/>
      <c r="H275" s="107"/>
      <c r="I275" s="185"/>
      <c r="J275" s="185"/>
      <c r="K275" s="194"/>
    </row>
    <row r="276" spans="1:11" s="2" customFormat="1" ht="13.2" x14ac:dyDescent="0.25">
      <c r="A276" s="328"/>
      <c r="B276" s="361"/>
      <c r="C276" s="382"/>
      <c r="D276" s="253"/>
      <c r="E276" s="193"/>
      <c r="F276" s="288"/>
      <c r="G276" s="185"/>
      <c r="H276" s="107"/>
      <c r="I276" s="185"/>
      <c r="J276" s="185"/>
      <c r="K276" s="194"/>
    </row>
    <row r="277" spans="1:11" s="2" customFormat="1" ht="13.2" x14ac:dyDescent="0.25">
      <c r="A277" s="328"/>
      <c r="B277" s="361"/>
      <c r="C277" s="382"/>
      <c r="D277" s="253"/>
      <c r="E277" s="193"/>
      <c r="F277" s="288"/>
      <c r="G277" s="185"/>
      <c r="H277" s="107"/>
      <c r="I277" s="185"/>
      <c r="J277" s="185"/>
      <c r="K277" s="194"/>
    </row>
    <row r="278" spans="1:11" s="2" customFormat="1" ht="13.2" x14ac:dyDescent="0.25">
      <c r="A278" s="328"/>
      <c r="B278" s="361"/>
      <c r="C278" s="380"/>
      <c r="D278" s="253"/>
      <c r="E278" s="193"/>
      <c r="F278" s="288"/>
      <c r="G278" s="185"/>
      <c r="H278" s="107"/>
      <c r="I278" s="185"/>
      <c r="J278" s="185"/>
      <c r="K278" s="194"/>
    </row>
    <row r="279" spans="1:11" s="2" customFormat="1" ht="13.2" x14ac:dyDescent="0.25">
      <c r="A279" s="328"/>
      <c r="B279" s="358"/>
      <c r="C279" s="380"/>
      <c r="D279" s="253"/>
      <c r="E279" s="193"/>
      <c r="F279" s="288"/>
      <c r="G279" s="185"/>
      <c r="H279" s="107"/>
      <c r="I279" s="185"/>
      <c r="J279" s="185"/>
      <c r="K279" s="194"/>
    </row>
    <row r="280" spans="1:11" s="2" customFormat="1" ht="13.2" x14ac:dyDescent="0.25">
      <c r="A280" s="328"/>
      <c r="B280" s="358"/>
      <c r="C280" s="380"/>
      <c r="D280" s="253"/>
      <c r="E280" s="193"/>
      <c r="F280" s="288"/>
      <c r="G280" s="185"/>
      <c r="H280" s="107"/>
      <c r="I280" s="185"/>
      <c r="J280" s="185"/>
      <c r="K280" s="194"/>
    </row>
    <row r="281" spans="1:11" s="2" customFormat="1" ht="13.2" x14ac:dyDescent="0.25">
      <c r="A281" s="328"/>
      <c r="B281" s="364"/>
      <c r="C281" s="380"/>
      <c r="D281" s="253"/>
      <c r="E281" s="193"/>
      <c r="F281" s="288"/>
      <c r="G281" s="185"/>
      <c r="H281" s="107"/>
      <c r="I281" s="185"/>
      <c r="J281" s="185"/>
      <c r="K281" s="194"/>
    </row>
    <row r="282" spans="1:11" s="2" customFormat="1" ht="13.2" x14ac:dyDescent="0.25">
      <c r="A282" s="328"/>
      <c r="B282" s="364"/>
      <c r="C282" s="380"/>
      <c r="D282" s="253"/>
      <c r="E282" s="193"/>
      <c r="F282" s="288"/>
      <c r="G282" s="185"/>
      <c r="H282" s="107"/>
      <c r="I282" s="185"/>
      <c r="J282" s="185"/>
      <c r="K282" s="194"/>
    </row>
    <row r="283" spans="1:11" s="2" customFormat="1" ht="13.2" x14ac:dyDescent="0.25">
      <c r="A283" s="328"/>
      <c r="B283" s="364"/>
      <c r="C283" s="380"/>
      <c r="D283" s="253"/>
      <c r="E283" s="193"/>
      <c r="F283" s="288"/>
      <c r="G283" s="185"/>
      <c r="H283" s="107"/>
      <c r="I283" s="185"/>
      <c r="J283" s="185"/>
      <c r="K283" s="194"/>
    </row>
    <row r="284" spans="1:11" s="2" customFormat="1" ht="13.2" x14ac:dyDescent="0.25">
      <c r="A284" s="328"/>
      <c r="B284" s="364"/>
      <c r="C284" s="380"/>
      <c r="D284" s="253"/>
      <c r="E284" s="193"/>
      <c r="F284" s="288"/>
      <c r="G284" s="185"/>
      <c r="H284" s="107"/>
      <c r="I284" s="185"/>
      <c r="J284" s="185"/>
      <c r="K284" s="194"/>
    </row>
    <row r="285" spans="1:11" s="2" customFormat="1" ht="13.2" x14ac:dyDescent="0.25">
      <c r="A285" s="285"/>
      <c r="B285" s="358"/>
      <c r="C285" s="380"/>
      <c r="D285" s="253"/>
      <c r="E285" s="193"/>
      <c r="F285" s="288"/>
      <c r="G285" s="185"/>
      <c r="H285" s="107"/>
      <c r="I285" s="185"/>
      <c r="J285" s="185"/>
      <c r="K285" s="194"/>
    </row>
    <row r="286" spans="1:11" s="2" customFormat="1" ht="13.2" x14ac:dyDescent="0.25">
      <c r="A286" s="285"/>
      <c r="B286" s="358"/>
      <c r="C286" s="380"/>
      <c r="D286" s="253"/>
      <c r="E286" s="193"/>
      <c r="F286" s="288"/>
      <c r="G286" s="185"/>
      <c r="H286" s="107"/>
      <c r="I286" s="185"/>
      <c r="J286" s="185"/>
      <c r="K286" s="194"/>
    </row>
    <row r="287" spans="1:11" s="2" customFormat="1" ht="13.2" x14ac:dyDescent="0.25">
      <c r="A287" s="285"/>
      <c r="B287" s="358"/>
      <c r="C287" s="380"/>
      <c r="D287" s="253"/>
      <c r="E287" s="193"/>
      <c r="F287" s="288"/>
      <c r="G287" s="185"/>
      <c r="H287" s="107"/>
      <c r="I287" s="185"/>
      <c r="J287" s="185"/>
      <c r="K287" s="194"/>
    </row>
    <row r="288" spans="1:11" s="2" customFormat="1" ht="13.2" x14ac:dyDescent="0.25">
      <c r="A288" s="285"/>
      <c r="B288" s="361"/>
      <c r="C288" s="382"/>
      <c r="D288" s="253"/>
      <c r="E288" s="193"/>
      <c r="F288" s="288"/>
      <c r="G288" s="185"/>
      <c r="H288" s="107"/>
      <c r="I288" s="185"/>
      <c r="J288" s="185"/>
      <c r="K288" s="194"/>
    </row>
    <row r="289" spans="1:11" s="2" customFormat="1" ht="13.2" x14ac:dyDescent="0.25">
      <c r="A289" s="285"/>
      <c r="B289" s="107"/>
      <c r="C289" s="216"/>
      <c r="D289" s="253"/>
      <c r="E289" s="193"/>
      <c r="F289" s="288"/>
      <c r="G289" s="185"/>
      <c r="H289" s="107"/>
      <c r="I289" s="185"/>
      <c r="J289" s="185"/>
      <c r="K289" s="194"/>
    </row>
    <row r="290" spans="1:11" s="2" customFormat="1" ht="13.2" x14ac:dyDescent="0.25">
      <c r="A290" s="279"/>
      <c r="B290" s="107"/>
      <c r="C290" s="216"/>
      <c r="D290" s="253"/>
      <c r="E290" s="193"/>
      <c r="F290" s="288"/>
      <c r="G290" s="185"/>
      <c r="H290" s="107"/>
      <c r="I290" s="185"/>
      <c r="J290" s="185"/>
      <c r="K290" s="194"/>
    </row>
    <row r="291" spans="1:11" s="2" customFormat="1" ht="13.2" x14ac:dyDescent="0.25">
      <c r="A291" s="330"/>
      <c r="B291" s="107"/>
      <c r="C291" s="216"/>
      <c r="D291" s="253"/>
      <c r="E291" s="193"/>
      <c r="F291" s="288"/>
      <c r="G291" s="185"/>
      <c r="H291" s="107"/>
      <c r="I291" s="185"/>
      <c r="J291" s="185"/>
      <c r="K291" s="194"/>
    </row>
    <row r="292" spans="1:11" s="2" customFormat="1" ht="13.2" x14ac:dyDescent="0.25">
      <c r="A292" s="330"/>
      <c r="B292" s="107"/>
      <c r="C292" s="216"/>
      <c r="D292" s="253"/>
      <c r="E292" s="193"/>
      <c r="F292" s="288"/>
      <c r="G292" s="185"/>
      <c r="H292" s="107"/>
      <c r="I292" s="185"/>
      <c r="J292" s="185"/>
      <c r="K292" s="194"/>
    </row>
    <row r="293" spans="1:11" s="2" customFormat="1" ht="13.2" x14ac:dyDescent="0.25">
      <c r="A293" s="330"/>
      <c r="B293" s="344"/>
      <c r="C293" s="345"/>
      <c r="D293" s="253"/>
      <c r="E293" s="193"/>
      <c r="F293" s="288"/>
      <c r="G293" s="185"/>
      <c r="H293" s="107"/>
      <c r="I293" s="185"/>
      <c r="J293" s="185"/>
      <c r="K293" s="194"/>
    </row>
    <row r="294" spans="1:11" s="2" customFormat="1" ht="13.2" x14ac:dyDescent="0.25">
      <c r="A294" s="330"/>
      <c r="B294" s="171"/>
      <c r="C294" s="178"/>
      <c r="D294" s="253"/>
      <c r="E294" s="193"/>
      <c r="F294" s="288"/>
      <c r="G294" s="185"/>
      <c r="H294" s="107"/>
      <c r="I294" s="185"/>
      <c r="J294" s="185"/>
      <c r="K294" s="194"/>
    </row>
    <row r="295" spans="1:11" s="2" customFormat="1" ht="13.2" x14ac:dyDescent="0.25">
      <c r="A295" s="330"/>
      <c r="B295" s="171"/>
      <c r="C295" s="178"/>
      <c r="D295" s="253"/>
      <c r="E295" s="193"/>
      <c r="F295" s="288"/>
      <c r="G295" s="185"/>
      <c r="H295" s="107"/>
      <c r="I295" s="185"/>
      <c r="J295" s="185"/>
      <c r="K295" s="194"/>
    </row>
    <row r="296" spans="1:11" s="2" customFormat="1" ht="13.2" x14ac:dyDescent="0.25">
      <c r="A296" s="330"/>
      <c r="B296" s="171"/>
      <c r="C296" s="178"/>
      <c r="D296" s="253"/>
      <c r="E296" s="193"/>
      <c r="F296" s="288"/>
      <c r="G296" s="185"/>
      <c r="H296" s="107"/>
      <c r="I296" s="185"/>
      <c r="J296" s="185"/>
      <c r="K296" s="194"/>
    </row>
    <row r="297" spans="1:11" s="2" customFormat="1" ht="13.2" x14ac:dyDescent="0.25">
      <c r="A297" s="330"/>
      <c r="B297" s="344"/>
      <c r="C297" s="345"/>
      <c r="D297" s="253"/>
      <c r="E297" s="193"/>
      <c r="F297" s="288"/>
      <c r="G297" s="185"/>
      <c r="H297" s="107"/>
      <c r="I297" s="185"/>
      <c r="J297" s="185"/>
      <c r="K297" s="194"/>
    </row>
    <row r="298" spans="1:11" s="2" customFormat="1" ht="13.2" x14ac:dyDescent="0.25">
      <c r="A298" s="330"/>
      <c r="B298" s="344"/>
      <c r="C298" s="345"/>
      <c r="D298" s="253"/>
      <c r="E298" s="193"/>
      <c r="F298" s="288"/>
      <c r="G298" s="185"/>
      <c r="H298" s="107"/>
      <c r="I298" s="185"/>
      <c r="J298" s="185"/>
      <c r="K298" s="194"/>
    </row>
    <row r="299" spans="1:11" s="2" customFormat="1" ht="13.2" x14ac:dyDescent="0.25">
      <c r="A299" s="279"/>
      <c r="B299" s="344"/>
      <c r="C299" s="345"/>
      <c r="D299" s="253"/>
      <c r="E299" s="193"/>
      <c r="F299" s="288"/>
      <c r="G299" s="185"/>
      <c r="H299" s="107"/>
      <c r="I299" s="185"/>
      <c r="J299" s="185"/>
      <c r="K299" s="194"/>
    </row>
    <row r="300" spans="1:11" s="2" customFormat="1" ht="13.2" x14ac:dyDescent="0.25">
      <c r="A300" s="330"/>
      <c r="B300" s="344"/>
      <c r="C300" s="345"/>
      <c r="D300" s="253"/>
      <c r="E300" s="193"/>
      <c r="F300" s="288"/>
      <c r="G300" s="185"/>
      <c r="H300" s="107"/>
      <c r="I300" s="185"/>
      <c r="J300" s="185"/>
      <c r="K300" s="194"/>
    </row>
    <row r="301" spans="1:11" s="2" customFormat="1" ht="13.2" x14ac:dyDescent="0.25">
      <c r="A301" s="330"/>
      <c r="B301" s="344"/>
      <c r="C301" s="345"/>
      <c r="D301" s="253"/>
      <c r="E301" s="193"/>
      <c r="F301" s="288"/>
      <c r="G301" s="185"/>
      <c r="H301" s="107"/>
      <c r="I301" s="185"/>
      <c r="J301" s="185"/>
      <c r="K301" s="194"/>
    </row>
    <row r="302" spans="1:11" s="2" customFormat="1" ht="13.2" x14ac:dyDescent="0.25">
      <c r="A302" s="330"/>
      <c r="B302" s="344"/>
      <c r="C302" s="345"/>
      <c r="D302" s="253"/>
      <c r="E302" s="193"/>
      <c r="F302" s="288"/>
      <c r="G302" s="185"/>
      <c r="H302" s="107"/>
      <c r="I302" s="185"/>
      <c r="J302" s="185"/>
      <c r="K302" s="194"/>
    </row>
    <row r="303" spans="1:11" s="2" customFormat="1" ht="13.2" x14ac:dyDescent="0.25">
      <c r="A303" s="330"/>
      <c r="B303" s="344"/>
      <c r="C303" s="345"/>
      <c r="D303" s="253"/>
      <c r="E303" s="193"/>
      <c r="F303" s="288"/>
      <c r="G303" s="185"/>
      <c r="H303" s="107"/>
      <c r="I303" s="185"/>
      <c r="J303" s="185"/>
      <c r="K303" s="194"/>
    </row>
    <row r="304" spans="1:11" s="2" customFormat="1" ht="13.2" x14ac:dyDescent="0.25">
      <c r="A304" s="330"/>
      <c r="B304" s="344"/>
      <c r="C304" s="345"/>
      <c r="D304" s="253"/>
      <c r="E304" s="193"/>
      <c r="F304" s="288"/>
      <c r="G304" s="185"/>
      <c r="H304" s="107"/>
      <c r="I304" s="185"/>
      <c r="J304" s="185"/>
      <c r="K304" s="194"/>
    </row>
    <row r="305" spans="1:11" s="2" customFormat="1" ht="13.2" x14ac:dyDescent="0.25">
      <c r="A305" s="330"/>
      <c r="B305" s="344"/>
      <c r="C305" s="345"/>
      <c r="D305" s="253"/>
      <c r="E305" s="193"/>
      <c r="F305" s="288"/>
      <c r="G305" s="185"/>
      <c r="H305" s="107"/>
      <c r="I305" s="185"/>
      <c r="J305" s="185"/>
      <c r="K305" s="194"/>
    </row>
    <row r="306" spans="1:11" s="2" customFormat="1" ht="13.2" x14ac:dyDescent="0.25">
      <c r="A306" s="330"/>
      <c r="B306" s="344"/>
      <c r="C306" s="345"/>
      <c r="D306" s="253"/>
      <c r="E306" s="193"/>
      <c r="F306" s="288"/>
      <c r="G306" s="185"/>
      <c r="H306" s="107"/>
      <c r="I306" s="185"/>
      <c r="J306" s="185"/>
      <c r="K306" s="194"/>
    </row>
    <row r="307" spans="1:11" s="2" customFormat="1" ht="13.2" x14ac:dyDescent="0.25">
      <c r="A307" s="330"/>
      <c r="B307" s="344"/>
      <c r="C307" s="345"/>
      <c r="D307" s="253"/>
      <c r="E307" s="193"/>
      <c r="F307" s="288"/>
      <c r="G307" s="185"/>
      <c r="H307" s="107"/>
      <c r="I307" s="185"/>
      <c r="J307" s="185"/>
      <c r="K307" s="194"/>
    </row>
    <row r="308" spans="1:11" s="2" customFormat="1" ht="13.2" x14ac:dyDescent="0.25">
      <c r="A308" s="330"/>
      <c r="B308" s="344"/>
      <c r="C308" s="345"/>
      <c r="D308" s="253"/>
      <c r="E308" s="193"/>
      <c r="F308" s="288"/>
      <c r="G308" s="185"/>
      <c r="H308" s="107"/>
      <c r="I308" s="185"/>
      <c r="J308" s="185"/>
      <c r="K308" s="194"/>
    </row>
    <row r="309" spans="1:11" s="2" customFormat="1" ht="13.2" x14ac:dyDescent="0.25">
      <c r="A309" s="330"/>
      <c r="B309" s="344"/>
      <c r="C309" s="345"/>
      <c r="D309" s="253"/>
      <c r="E309" s="193"/>
      <c r="F309" s="288"/>
      <c r="G309" s="185"/>
      <c r="H309" s="107"/>
      <c r="I309" s="185"/>
      <c r="J309" s="185"/>
      <c r="K309" s="194"/>
    </row>
    <row r="310" spans="1:11" s="2" customFormat="1" ht="13.2" x14ac:dyDescent="0.25">
      <c r="A310" s="330"/>
      <c r="B310" s="344"/>
      <c r="C310" s="345"/>
      <c r="D310" s="253"/>
      <c r="E310" s="193"/>
      <c r="F310" s="288"/>
      <c r="G310" s="185"/>
      <c r="H310" s="107"/>
      <c r="I310" s="185"/>
      <c r="J310" s="185"/>
      <c r="K310" s="194"/>
    </row>
    <row r="311" spans="1:11" s="2" customFormat="1" ht="13.2" x14ac:dyDescent="0.25">
      <c r="A311" s="330"/>
      <c r="B311" s="344"/>
      <c r="C311" s="345"/>
      <c r="D311" s="253"/>
      <c r="E311" s="193"/>
      <c r="F311" s="288"/>
      <c r="G311" s="185"/>
      <c r="H311" s="107"/>
      <c r="I311" s="185"/>
      <c r="J311" s="185"/>
      <c r="K311" s="194"/>
    </row>
    <row r="312" spans="1:11" s="2" customFormat="1" ht="13.2" x14ac:dyDescent="0.25">
      <c r="A312" s="330"/>
      <c r="B312" s="344"/>
      <c r="C312" s="345"/>
      <c r="D312" s="253"/>
      <c r="E312" s="193"/>
      <c r="F312" s="288"/>
      <c r="G312" s="185"/>
      <c r="H312" s="107"/>
      <c r="I312" s="185"/>
      <c r="J312" s="185"/>
      <c r="K312" s="194"/>
    </row>
    <row r="313" spans="1:11" s="2" customFormat="1" ht="13.2" x14ac:dyDescent="0.25">
      <c r="A313" s="330"/>
      <c r="B313" s="344"/>
      <c r="C313" s="345"/>
      <c r="D313" s="253"/>
      <c r="E313" s="193"/>
      <c r="F313" s="288"/>
      <c r="G313" s="185"/>
      <c r="H313" s="107"/>
      <c r="I313" s="185"/>
      <c r="J313" s="185"/>
      <c r="K313" s="194"/>
    </row>
    <row r="314" spans="1:11" s="2" customFormat="1" ht="13.2" x14ac:dyDescent="0.25">
      <c r="A314" s="330"/>
      <c r="B314" s="344"/>
      <c r="C314" s="345"/>
      <c r="D314" s="253"/>
      <c r="E314" s="193"/>
      <c r="F314" s="288"/>
      <c r="G314" s="185"/>
      <c r="H314" s="107"/>
      <c r="I314" s="185"/>
      <c r="J314" s="185"/>
      <c r="K314" s="194"/>
    </row>
    <row r="315" spans="1:11" s="2" customFormat="1" ht="13.2" x14ac:dyDescent="0.25">
      <c r="A315" s="330"/>
      <c r="B315" s="344"/>
      <c r="C315" s="345"/>
      <c r="D315" s="253"/>
      <c r="E315" s="193"/>
      <c r="F315" s="288"/>
      <c r="G315" s="185"/>
      <c r="H315" s="107"/>
      <c r="I315" s="185"/>
      <c r="J315" s="185"/>
      <c r="K315" s="194"/>
    </row>
    <row r="316" spans="1:11" s="2" customFormat="1" ht="13.2" x14ac:dyDescent="0.25">
      <c r="A316" s="330"/>
      <c r="B316" s="344"/>
      <c r="C316" s="345"/>
      <c r="D316" s="253"/>
      <c r="E316" s="193"/>
      <c r="F316" s="288"/>
      <c r="G316" s="185"/>
      <c r="H316" s="107"/>
      <c r="I316" s="185"/>
      <c r="J316" s="185"/>
      <c r="K316" s="194"/>
    </row>
    <row r="317" spans="1:11" s="2" customFormat="1" ht="13.2" x14ac:dyDescent="0.25">
      <c r="A317" s="330"/>
      <c r="B317" s="344"/>
      <c r="C317" s="345"/>
      <c r="D317" s="253"/>
      <c r="E317" s="193"/>
      <c r="F317" s="288"/>
      <c r="G317" s="185"/>
      <c r="H317" s="107"/>
      <c r="I317" s="185"/>
      <c r="J317" s="185"/>
      <c r="K317" s="194"/>
    </row>
    <row r="318" spans="1:11" s="2" customFormat="1" ht="13.2" x14ac:dyDescent="0.25">
      <c r="A318" s="330"/>
      <c r="B318" s="344"/>
      <c r="C318" s="345"/>
      <c r="D318" s="253"/>
      <c r="E318" s="193"/>
      <c r="F318" s="288"/>
      <c r="G318" s="185"/>
      <c r="H318" s="107"/>
      <c r="I318" s="185"/>
      <c r="J318" s="185"/>
      <c r="K318" s="194"/>
    </row>
    <row r="319" spans="1:11" s="2" customFormat="1" ht="13.2" x14ac:dyDescent="0.25">
      <c r="A319" s="330"/>
      <c r="B319" s="344"/>
      <c r="C319" s="345"/>
      <c r="D319" s="253"/>
      <c r="E319" s="193"/>
      <c r="F319" s="288"/>
      <c r="G319" s="185"/>
      <c r="H319" s="107"/>
      <c r="I319" s="185"/>
      <c r="J319" s="185"/>
      <c r="K319" s="194"/>
    </row>
    <row r="320" spans="1:11" s="2" customFormat="1" ht="13.2" x14ac:dyDescent="0.25">
      <c r="A320" s="330"/>
      <c r="B320" s="344"/>
      <c r="C320" s="345"/>
      <c r="D320" s="253"/>
      <c r="E320" s="193"/>
      <c r="F320" s="288"/>
      <c r="G320" s="185"/>
      <c r="H320" s="107"/>
      <c r="I320" s="185"/>
      <c r="J320" s="185"/>
      <c r="K320" s="194"/>
    </row>
    <row r="321" spans="1:11" s="2" customFormat="1" ht="13.2" x14ac:dyDescent="0.25">
      <c r="A321" s="330"/>
      <c r="B321" s="344"/>
      <c r="C321" s="345"/>
      <c r="D321" s="253"/>
      <c r="E321" s="193"/>
      <c r="F321" s="288"/>
      <c r="G321" s="185"/>
      <c r="H321" s="107"/>
      <c r="I321" s="185"/>
      <c r="J321" s="185"/>
      <c r="K321" s="194"/>
    </row>
    <row r="322" spans="1:11" s="2" customFormat="1" ht="13.2" x14ac:dyDescent="0.25">
      <c r="A322" s="330"/>
      <c r="B322" s="344"/>
      <c r="C322" s="345"/>
      <c r="D322" s="253"/>
      <c r="E322" s="193"/>
      <c r="F322" s="288"/>
      <c r="G322" s="185"/>
      <c r="H322" s="107"/>
      <c r="I322" s="185"/>
      <c r="J322" s="185"/>
      <c r="K322" s="194"/>
    </row>
    <row r="323" spans="1:11" s="2" customFormat="1" ht="13.2" x14ac:dyDescent="0.25">
      <c r="A323" s="330"/>
      <c r="B323" s="344"/>
      <c r="C323" s="345"/>
      <c r="D323" s="253"/>
      <c r="E323" s="193"/>
      <c r="F323" s="288"/>
      <c r="G323" s="185"/>
      <c r="H323" s="107"/>
      <c r="I323" s="185"/>
      <c r="J323" s="185"/>
      <c r="K323" s="194"/>
    </row>
    <row r="324" spans="1:11" s="2" customFormat="1" ht="13.2" x14ac:dyDescent="0.25">
      <c r="A324" s="330"/>
      <c r="B324" s="344"/>
      <c r="C324" s="345"/>
      <c r="D324" s="253"/>
      <c r="E324" s="193"/>
      <c r="F324" s="288"/>
      <c r="G324" s="185"/>
      <c r="H324" s="107"/>
      <c r="I324" s="185"/>
      <c r="J324" s="185"/>
      <c r="K324" s="194"/>
    </row>
    <row r="325" spans="1:11" s="2" customFormat="1" ht="13.2" x14ac:dyDescent="0.25">
      <c r="A325" s="330"/>
      <c r="B325" s="344"/>
      <c r="C325" s="345"/>
      <c r="D325" s="253"/>
      <c r="E325" s="193"/>
      <c r="F325" s="288"/>
      <c r="G325" s="185"/>
      <c r="H325" s="107"/>
      <c r="I325" s="185"/>
      <c r="J325" s="185"/>
      <c r="K325" s="194"/>
    </row>
    <row r="326" spans="1:11" s="2" customFormat="1" ht="13.2" x14ac:dyDescent="0.25">
      <c r="A326" s="330"/>
      <c r="B326" s="344"/>
      <c r="C326" s="345"/>
      <c r="D326" s="253"/>
      <c r="E326" s="193"/>
      <c r="F326" s="288"/>
      <c r="G326" s="185"/>
      <c r="H326" s="107"/>
      <c r="I326" s="185"/>
      <c r="J326" s="185"/>
      <c r="K326" s="194"/>
    </row>
    <row r="327" spans="1:11" s="2" customFormat="1" ht="13.2" x14ac:dyDescent="0.25">
      <c r="A327" s="330"/>
      <c r="B327" s="344"/>
      <c r="C327" s="345"/>
      <c r="D327" s="253"/>
      <c r="E327" s="193"/>
      <c r="F327" s="288"/>
      <c r="G327" s="185"/>
      <c r="H327" s="107"/>
      <c r="I327" s="185"/>
      <c r="J327" s="185"/>
      <c r="K327" s="194"/>
    </row>
    <row r="328" spans="1:11" s="2" customFormat="1" ht="13.2" x14ac:dyDescent="0.25">
      <c r="A328" s="330"/>
      <c r="B328" s="344"/>
      <c r="C328" s="345"/>
      <c r="D328" s="253"/>
      <c r="E328" s="193"/>
      <c r="F328" s="288"/>
      <c r="G328" s="185"/>
      <c r="H328" s="107"/>
      <c r="I328" s="185"/>
      <c r="J328" s="185"/>
      <c r="K328" s="194"/>
    </row>
    <row r="329" spans="1:11" s="2" customFormat="1" ht="13.2" x14ac:dyDescent="0.25">
      <c r="A329" s="330"/>
      <c r="B329" s="344"/>
      <c r="C329" s="345"/>
      <c r="D329" s="253"/>
      <c r="E329" s="193"/>
      <c r="F329" s="288"/>
      <c r="G329" s="185"/>
      <c r="H329" s="107"/>
      <c r="I329" s="185"/>
      <c r="J329" s="185"/>
      <c r="K329" s="194"/>
    </row>
    <row r="330" spans="1:11" s="2" customFormat="1" ht="13.2" x14ac:dyDescent="0.25">
      <c r="A330" s="330"/>
      <c r="B330" s="344"/>
      <c r="C330" s="345"/>
      <c r="D330" s="253"/>
      <c r="E330" s="193"/>
      <c r="F330" s="288"/>
      <c r="G330" s="185"/>
      <c r="H330" s="107"/>
      <c r="I330" s="185"/>
      <c r="J330" s="185"/>
      <c r="K330" s="194"/>
    </row>
    <row r="331" spans="1:11" s="2" customFormat="1" ht="13.2" x14ac:dyDescent="0.25">
      <c r="A331" s="330"/>
      <c r="B331" s="344"/>
      <c r="C331" s="345"/>
      <c r="D331" s="253"/>
      <c r="E331" s="193"/>
      <c r="F331" s="288"/>
      <c r="G331" s="185"/>
      <c r="H331" s="107"/>
      <c r="I331" s="185"/>
      <c r="J331" s="185"/>
      <c r="K331" s="194"/>
    </row>
    <row r="332" spans="1:11" s="2" customFormat="1" ht="13.2" x14ac:dyDescent="0.25">
      <c r="A332" s="330"/>
      <c r="B332" s="344"/>
      <c r="C332" s="345"/>
      <c r="D332" s="253"/>
      <c r="E332" s="193"/>
      <c r="F332" s="288"/>
      <c r="G332" s="185"/>
      <c r="H332" s="107"/>
      <c r="I332" s="185"/>
      <c r="J332" s="185"/>
      <c r="K332" s="194"/>
    </row>
    <row r="333" spans="1:11" s="2" customFormat="1" ht="13.2" x14ac:dyDescent="0.25">
      <c r="A333" s="330"/>
      <c r="B333" s="344"/>
      <c r="C333" s="345"/>
      <c r="D333" s="253"/>
      <c r="E333" s="193"/>
      <c r="F333" s="288"/>
      <c r="G333" s="185"/>
      <c r="H333" s="107"/>
      <c r="I333" s="185"/>
      <c r="J333" s="185"/>
      <c r="K333" s="194"/>
    </row>
    <row r="334" spans="1:11" s="2" customFormat="1" ht="13.2" x14ac:dyDescent="0.25">
      <c r="A334" s="330"/>
      <c r="B334" s="344"/>
      <c r="C334" s="345"/>
      <c r="D334" s="253"/>
      <c r="E334" s="193"/>
      <c r="F334" s="288"/>
      <c r="G334" s="185"/>
      <c r="H334" s="107"/>
      <c r="I334" s="185"/>
      <c r="J334" s="185"/>
      <c r="K334" s="194"/>
    </row>
    <row r="335" spans="1:11" s="2" customFormat="1" ht="13.2" x14ac:dyDescent="0.25">
      <c r="A335" s="330"/>
      <c r="B335" s="344"/>
      <c r="C335" s="345"/>
      <c r="D335" s="253"/>
      <c r="E335" s="193"/>
      <c r="F335" s="288"/>
      <c r="G335" s="185"/>
      <c r="H335" s="107"/>
      <c r="I335" s="185"/>
      <c r="J335" s="185"/>
      <c r="K335" s="194"/>
    </row>
    <row r="336" spans="1:11" s="2" customFormat="1" ht="13.2" x14ac:dyDescent="0.25">
      <c r="A336" s="330"/>
      <c r="B336" s="344"/>
      <c r="C336" s="345"/>
      <c r="D336" s="253"/>
      <c r="E336" s="193"/>
      <c r="F336" s="288"/>
      <c r="G336" s="185"/>
      <c r="H336" s="107"/>
      <c r="I336" s="185"/>
      <c r="J336" s="185"/>
      <c r="K336" s="194"/>
    </row>
    <row r="337" spans="1:11" s="2" customFormat="1" ht="13.2" x14ac:dyDescent="0.25">
      <c r="A337" s="330"/>
      <c r="B337" s="344"/>
      <c r="C337" s="345"/>
      <c r="D337" s="253"/>
      <c r="E337" s="193"/>
      <c r="F337" s="288"/>
      <c r="G337" s="185"/>
      <c r="H337" s="107"/>
      <c r="I337" s="185"/>
      <c r="J337" s="185"/>
      <c r="K337" s="194"/>
    </row>
    <row r="338" spans="1:11" s="2" customFormat="1" ht="13.2" x14ac:dyDescent="0.25">
      <c r="A338" s="330"/>
      <c r="B338" s="344"/>
      <c r="C338" s="345"/>
      <c r="D338" s="253"/>
      <c r="E338" s="193"/>
      <c r="F338" s="288"/>
      <c r="G338" s="185"/>
      <c r="H338" s="107"/>
      <c r="I338" s="185"/>
      <c r="J338" s="185"/>
      <c r="K338" s="194"/>
    </row>
    <row r="339" spans="1:11" s="2" customFormat="1" ht="13.2" x14ac:dyDescent="0.25">
      <c r="A339" s="330"/>
      <c r="B339" s="344"/>
      <c r="C339" s="345"/>
      <c r="D339" s="253"/>
      <c r="E339" s="193"/>
      <c r="F339" s="288"/>
      <c r="G339" s="185"/>
      <c r="H339" s="107"/>
      <c r="I339" s="185"/>
      <c r="J339" s="185"/>
      <c r="K339" s="194"/>
    </row>
    <row r="340" spans="1:11" s="2" customFormat="1" ht="13.2" x14ac:dyDescent="0.25">
      <c r="A340" s="330"/>
      <c r="B340" s="344"/>
      <c r="C340" s="345"/>
      <c r="D340" s="253"/>
      <c r="E340" s="193"/>
      <c r="F340" s="288"/>
      <c r="G340" s="185"/>
      <c r="H340" s="107"/>
      <c r="I340" s="185"/>
      <c r="J340" s="185"/>
      <c r="K340" s="194"/>
    </row>
    <row r="341" spans="1:11" s="2" customFormat="1" ht="13.2" x14ac:dyDescent="0.25">
      <c r="A341" s="330"/>
      <c r="B341" s="344"/>
      <c r="C341" s="345"/>
      <c r="D341" s="253"/>
      <c r="E341" s="193"/>
      <c r="F341" s="288"/>
      <c r="G341" s="185"/>
      <c r="H341" s="107"/>
      <c r="I341" s="185"/>
      <c r="J341" s="185"/>
      <c r="K341" s="194"/>
    </row>
    <row r="342" spans="1:11" s="2" customFormat="1" ht="13.2" x14ac:dyDescent="0.25">
      <c r="A342" s="330"/>
      <c r="B342" s="344"/>
      <c r="C342" s="345"/>
      <c r="D342" s="253"/>
      <c r="E342" s="193"/>
      <c r="F342" s="288"/>
      <c r="G342" s="185"/>
      <c r="H342" s="107"/>
      <c r="I342" s="185"/>
      <c r="J342" s="185"/>
      <c r="K342" s="194"/>
    </row>
    <row r="343" spans="1:11" s="2" customFormat="1" ht="13.2" x14ac:dyDescent="0.25">
      <c r="A343" s="330"/>
      <c r="B343" s="344"/>
      <c r="C343" s="345"/>
      <c r="D343" s="253"/>
      <c r="E343" s="193"/>
      <c r="F343" s="288"/>
      <c r="G343" s="185"/>
      <c r="H343" s="107"/>
      <c r="I343" s="185"/>
      <c r="J343" s="185"/>
      <c r="K343" s="194"/>
    </row>
    <row r="344" spans="1:11" s="2" customFormat="1" ht="13.2" x14ac:dyDescent="0.25">
      <c r="A344" s="330"/>
      <c r="B344" s="344"/>
      <c r="C344" s="345"/>
      <c r="D344" s="253"/>
      <c r="E344" s="193"/>
      <c r="F344" s="288"/>
      <c r="G344" s="185"/>
      <c r="H344" s="107"/>
      <c r="I344" s="185"/>
      <c r="J344" s="185"/>
      <c r="K344" s="194"/>
    </row>
    <row r="345" spans="1:11" s="2" customFormat="1" ht="13.2" x14ac:dyDescent="0.25">
      <c r="A345" s="330"/>
      <c r="B345" s="344"/>
      <c r="C345" s="345"/>
      <c r="D345" s="253"/>
      <c r="E345" s="193"/>
      <c r="F345" s="288"/>
      <c r="G345" s="185"/>
      <c r="H345" s="107"/>
      <c r="I345" s="185"/>
      <c r="J345" s="185"/>
      <c r="K345" s="194"/>
    </row>
    <row r="346" spans="1:11" s="2" customFormat="1" ht="13.2" x14ac:dyDescent="0.25">
      <c r="A346" s="330"/>
      <c r="B346" s="344"/>
      <c r="C346" s="345"/>
      <c r="D346" s="253"/>
      <c r="E346" s="193"/>
      <c r="F346" s="288"/>
      <c r="G346" s="185"/>
      <c r="H346" s="107"/>
      <c r="I346" s="185"/>
      <c r="J346" s="185"/>
      <c r="K346" s="194"/>
    </row>
    <row r="347" spans="1:11" s="2" customFormat="1" ht="13.2" x14ac:dyDescent="0.25">
      <c r="A347" s="330"/>
      <c r="B347" s="344"/>
      <c r="C347" s="345"/>
      <c r="D347" s="253"/>
      <c r="E347" s="193"/>
      <c r="F347" s="288"/>
      <c r="G347" s="185"/>
      <c r="H347" s="107"/>
      <c r="I347" s="185"/>
      <c r="J347" s="185"/>
      <c r="K347" s="194"/>
    </row>
    <row r="348" spans="1:11" s="2" customFormat="1" ht="13.2" x14ac:dyDescent="0.25">
      <c r="A348" s="330"/>
      <c r="B348" s="344"/>
      <c r="C348" s="345"/>
      <c r="D348" s="253"/>
      <c r="E348" s="193"/>
      <c r="F348" s="288"/>
      <c r="G348" s="185"/>
      <c r="H348" s="107"/>
      <c r="I348" s="185"/>
      <c r="J348" s="185"/>
      <c r="K348" s="194"/>
    </row>
    <row r="349" spans="1:11" s="2" customFormat="1" ht="13.2" x14ac:dyDescent="0.25">
      <c r="A349" s="330"/>
      <c r="B349" s="344"/>
      <c r="C349" s="345"/>
      <c r="D349" s="253"/>
      <c r="E349" s="193"/>
      <c r="F349" s="288"/>
      <c r="G349" s="185"/>
      <c r="H349" s="107"/>
      <c r="I349" s="185"/>
      <c r="J349" s="185"/>
      <c r="K349" s="194"/>
    </row>
    <row r="350" spans="1:11" s="2" customFormat="1" ht="13.2" x14ac:dyDescent="0.25">
      <c r="A350" s="330"/>
      <c r="B350" s="344"/>
      <c r="C350" s="345"/>
      <c r="D350" s="253"/>
      <c r="E350" s="193"/>
      <c r="F350" s="288"/>
      <c r="G350" s="185"/>
      <c r="H350" s="107"/>
      <c r="I350" s="185"/>
      <c r="J350" s="185"/>
      <c r="K350" s="194"/>
    </row>
    <row r="351" spans="1:11" s="2" customFormat="1" ht="13.2" x14ac:dyDescent="0.25">
      <c r="A351" s="330"/>
      <c r="B351" s="344"/>
      <c r="C351" s="345"/>
      <c r="D351" s="253"/>
      <c r="E351" s="193"/>
      <c r="F351" s="288"/>
      <c r="G351" s="185"/>
      <c r="H351" s="107"/>
      <c r="I351" s="185"/>
      <c r="J351" s="185"/>
      <c r="K351" s="194"/>
    </row>
    <row r="352" spans="1:11" s="2" customFormat="1" ht="13.2" x14ac:dyDescent="0.25">
      <c r="A352" s="330"/>
      <c r="B352" s="344"/>
      <c r="C352" s="345"/>
      <c r="D352" s="253"/>
      <c r="E352" s="193"/>
      <c r="F352" s="288"/>
      <c r="G352" s="185"/>
      <c r="H352" s="107"/>
      <c r="I352" s="185"/>
      <c r="J352" s="185"/>
      <c r="K352" s="194"/>
    </row>
    <row r="353" spans="1:11" s="2" customFormat="1" ht="13.2" x14ac:dyDescent="0.25">
      <c r="A353" s="330"/>
      <c r="B353" s="344"/>
      <c r="C353" s="345"/>
      <c r="D353" s="253"/>
      <c r="E353" s="193"/>
      <c r="F353" s="288"/>
      <c r="G353" s="185"/>
      <c r="H353" s="107"/>
      <c r="I353" s="185"/>
      <c r="J353" s="185"/>
      <c r="K353" s="194"/>
    </row>
    <row r="354" spans="1:11" s="2" customFormat="1" ht="13.2" x14ac:dyDescent="0.25">
      <c r="A354" s="330"/>
      <c r="B354" s="344"/>
      <c r="C354" s="345"/>
      <c r="D354" s="253"/>
      <c r="E354" s="193"/>
      <c r="F354" s="288"/>
      <c r="G354" s="185"/>
      <c r="H354" s="107"/>
      <c r="I354" s="185"/>
      <c r="J354" s="185"/>
      <c r="K354" s="194"/>
    </row>
    <row r="355" spans="1:11" s="2" customFormat="1" ht="13.2" x14ac:dyDescent="0.25">
      <c r="A355" s="330"/>
      <c r="B355" s="344"/>
      <c r="C355" s="345"/>
      <c r="D355" s="253"/>
      <c r="E355" s="193"/>
      <c r="F355" s="288"/>
      <c r="G355" s="185"/>
      <c r="H355" s="107"/>
      <c r="I355" s="185"/>
      <c r="J355" s="185"/>
      <c r="K355" s="194"/>
    </row>
    <row r="356" spans="1:11" s="2" customFormat="1" ht="13.2" x14ac:dyDescent="0.25">
      <c r="A356" s="330"/>
      <c r="B356" s="344"/>
      <c r="C356" s="345"/>
      <c r="D356" s="253"/>
      <c r="E356" s="193"/>
      <c r="F356" s="288"/>
      <c r="G356" s="185"/>
      <c r="H356" s="107"/>
      <c r="I356" s="185"/>
      <c r="J356" s="185"/>
      <c r="K356" s="194"/>
    </row>
    <row r="357" spans="1:11" s="2" customFormat="1" ht="13.2" x14ac:dyDescent="0.25">
      <c r="A357" s="330"/>
      <c r="B357" s="344"/>
      <c r="C357" s="345"/>
      <c r="D357" s="253"/>
      <c r="E357" s="193"/>
      <c r="F357" s="288"/>
      <c r="G357" s="185"/>
      <c r="H357" s="107"/>
      <c r="I357" s="185"/>
      <c r="J357" s="185"/>
      <c r="K357" s="194"/>
    </row>
    <row r="358" spans="1:11" s="2" customFormat="1" ht="13.2" x14ac:dyDescent="0.25">
      <c r="A358" s="330"/>
      <c r="B358" s="53"/>
      <c r="C358" s="216"/>
      <c r="D358" s="253"/>
      <c r="E358" s="193"/>
      <c r="F358" s="288"/>
      <c r="G358" s="185"/>
      <c r="H358" s="107"/>
      <c r="I358" s="185"/>
      <c r="J358" s="185"/>
      <c r="K358" s="194"/>
    </row>
    <row r="359" spans="1:11" s="2" customFormat="1" ht="13.2" x14ac:dyDescent="0.25">
      <c r="A359" s="330"/>
      <c r="B359" s="53"/>
      <c r="C359" s="216"/>
      <c r="D359" s="253"/>
      <c r="E359" s="193"/>
      <c r="F359" s="288"/>
      <c r="G359" s="185"/>
      <c r="H359" s="107"/>
      <c r="I359" s="185"/>
      <c r="J359" s="185"/>
      <c r="K359" s="194"/>
    </row>
    <row r="360" spans="1:11" s="2" customFormat="1" ht="13.2" x14ac:dyDescent="0.25">
      <c r="A360" s="330"/>
      <c r="B360" s="53"/>
      <c r="C360" s="216"/>
      <c r="D360" s="253"/>
      <c r="E360" s="193"/>
      <c r="F360" s="288"/>
      <c r="G360" s="185"/>
      <c r="H360" s="107"/>
      <c r="I360" s="185"/>
      <c r="J360" s="185"/>
      <c r="K360" s="194"/>
    </row>
    <row r="361" spans="1:11" s="2" customFormat="1" ht="13.2" x14ac:dyDescent="0.25">
      <c r="A361" s="330"/>
      <c r="B361" s="53"/>
      <c r="C361" s="216"/>
      <c r="D361" s="253"/>
      <c r="E361" s="193"/>
      <c r="F361" s="288"/>
      <c r="G361" s="185"/>
      <c r="H361" s="107"/>
      <c r="I361" s="185"/>
      <c r="J361" s="185"/>
      <c r="K361" s="194"/>
    </row>
    <row r="362" spans="1:11" s="2" customFormat="1" ht="13.2" x14ac:dyDescent="0.25">
      <c r="A362" s="330"/>
      <c r="B362" s="53"/>
      <c r="C362" s="216"/>
      <c r="D362" s="253"/>
      <c r="E362" s="193"/>
      <c r="F362" s="288"/>
      <c r="G362" s="185"/>
      <c r="H362" s="107"/>
      <c r="I362" s="185"/>
      <c r="J362" s="185"/>
      <c r="K362" s="194"/>
    </row>
    <row r="363" spans="1:11" s="2" customFormat="1" ht="13.2" x14ac:dyDescent="0.25">
      <c r="A363" s="330"/>
      <c r="B363" s="53"/>
      <c r="C363" s="216"/>
      <c r="D363" s="253"/>
      <c r="E363" s="193"/>
      <c r="F363" s="288"/>
      <c r="G363" s="185"/>
      <c r="H363" s="107"/>
      <c r="I363" s="185"/>
      <c r="J363" s="185"/>
      <c r="K363" s="194"/>
    </row>
    <row r="364" spans="1:11" s="2" customFormat="1" ht="13.2" x14ac:dyDescent="0.25">
      <c r="A364" s="330"/>
      <c r="B364" s="53"/>
      <c r="C364" s="216"/>
      <c r="D364" s="253"/>
      <c r="E364" s="193"/>
      <c r="F364" s="288"/>
      <c r="G364" s="185"/>
      <c r="H364" s="107"/>
      <c r="I364" s="185"/>
      <c r="J364" s="185"/>
      <c r="K364" s="194"/>
    </row>
    <row r="365" spans="1:11" s="2" customFormat="1" ht="13.2" x14ac:dyDescent="0.25">
      <c r="A365" s="330"/>
      <c r="B365" s="107"/>
      <c r="C365" s="216"/>
      <c r="D365" s="253"/>
      <c r="E365" s="193"/>
      <c r="F365" s="288"/>
      <c r="G365" s="185"/>
      <c r="H365" s="107"/>
      <c r="I365" s="185"/>
      <c r="J365" s="185"/>
      <c r="K365" s="194"/>
    </row>
    <row r="366" spans="1:11" s="2" customFormat="1" ht="13.2" x14ac:dyDescent="0.25">
      <c r="A366" s="330"/>
      <c r="B366" s="107"/>
      <c r="C366" s="216"/>
      <c r="D366" s="253"/>
      <c r="E366" s="193"/>
      <c r="F366" s="288"/>
      <c r="G366" s="185"/>
      <c r="H366" s="107"/>
      <c r="I366" s="185"/>
      <c r="J366" s="185"/>
      <c r="K366" s="194"/>
    </row>
    <row r="367" spans="1:11" s="2" customFormat="1" ht="13.2" x14ac:dyDescent="0.25">
      <c r="A367" s="330"/>
      <c r="B367" s="107"/>
      <c r="C367" s="216"/>
      <c r="D367" s="253"/>
      <c r="E367" s="193"/>
      <c r="F367" s="288"/>
      <c r="G367" s="185"/>
      <c r="H367" s="107"/>
      <c r="I367" s="185"/>
      <c r="J367" s="185"/>
      <c r="K367" s="194"/>
    </row>
    <row r="368" spans="1:11" s="2" customFormat="1" ht="13.2" x14ac:dyDescent="0.25">
      <c r="A368" s="330"/>
      <c r="B368" s="107"/>
      <c r="C368" s="216"/>
      <c r="D368" s="253"/>
      <c r="E368" s="193"/>
      <c r="F368" s="288"/>
      <c r="G368" s="185"/>
      <c r="H368" s="107"/>
      <c r="I368" s="185"/>
      <c r="J368" s="185"/>
      <c r="K368" s="194"/>
    </row>
    <row r="369" spans="1:11" s="2" customFormat="1" ht="13.2" x14ac:dyDescent="0.25">
      <c r="A369" s="330"/>
      <c r="B369" s="107"/>
      <c r="C369" s="216"/>
      <c r="D369" s="253"/>
      <c r="E369" s="193"/>
      <c r="F369" s="288"/>
      <c r="G369" s="185"/>
      <c r="H369" s="107"/>
      <c r="I369" s="185"/>
      <c r="J369" s="185"/>
      <c r="K369" s="194"/>
    </row>
    <row r="370" spans="1:11" s="2" customFormat="1" ht="13.2" x14ac:dyDescent="0.25">
      <c r="A370" s="330"/>
      <c r="B370" s="53"/>
      <c r="C370" s="216"/>
      <c r="D370" s="253"/>
      <c r="E370" s="193"/>
      <c r="F370" s="288"/>
      <c r="G370" s="185"/>
      <c r="H370" s="107"/>
      <c r="I370" s="185"/>
      <c r="J370" s="185"/>
      <c r="K370" s="194"/>
    </row>
    <row r="371" spans="1:11" s="2" customFormat="1" ht="13.2" x14ac:dyDescent="0.25">
      <c r="A371" s="330"/>
      <c r="B371" s="53"/>
      <c r="C371" s="216"/>
      <c r="D371" s="253"/>
      <c r="E371" s="193"/>
      <c r="F371" s="288"/>
      <c r="G371" s="185"/>
      <c r="H371" s="107"/>
      <c r="I371" s="185"/>
      <c r="J371" s="185"/>
      <c r="K371" s="194"/>
    </row>
    <row r="372" spans="1:11" s="2" customFormat="1" ht="13.2" x14ac:dyDescent="0.25">
      <c r="A372" s="330"/>
      <c r="B372" s="53"/>
      <c r="C372" s="216"/>
      <c r="D372" s="253"/>
      <c r="E372" s="193"/>
      <c r="F372" s="288"/>
      <c r="G372" s="185"/>
      <c r="H372" s="107"/>
      <c r="I372" s="185"/>
      <c r="J372" s="185"/>
      <c r="K372" s="194"/>
    </row>
    <row r="373" spans="1:11" s="2" customFormat="1" ht="13.2" x14ac:dyDescent="0.25">
      <c r="A373" s="330"/>
      <c r="B373" s="107"/>
      <c r="C373" s="216"/>
      <c r="D373" s="253"/>
      <c r="E373" s="193"/>
      <c r="F373" s="288"/>
      <c r="G373" s="185"/>
      <c r="H373" s="107"/>
      <c r="I373" s="185"/>
      <c r="J373" s="185"/>
      <c r="K373" s="194"/>
    </row>
    <row r="374" spans="1:11" s="2" customFormat="1" ht="13.2" x14ac:dyDescent="0.25">
      <c r="A374" s="330"/>
      <c r="B374" s="107"/>
      <c r="C374" s="216"/>
      <c r="D374" s="253"/>
      <c r="E374" s="193"/>
      <c r="F374" s="288"/>
      <c r="G374" s="185"/>
      <c r="H374" s="107"/>
      <c r="I374" s="185"/>
      <c r="J374" s="185"/>
      <c r="K374" s="194"/>
    </row>
    <row r="375" spans="1:11" s="2" customFormat="1" ht="13.2" x14ac:dyDescent="0.25">
      <c r="A375" s="330"/>
      <c r="B375" s="107"/>
      <c r="C375" s="216"/>
      <c r="D375" s="253"/>
      <c r="E375" s="193"/>
      <c r="F375" s="288"/>
      <c r="G375" s="185"/>
      <c r="H375" s="107"/>
      <c r="I375" s="185"/>
      <c r="J375" s="185"/>
      <c r="K375" s="194"/>
    </row>
    <row r="376" spans="1:11" s="2" customFormat="1" ht="13.2" x14ac:dyDescent="0.25">
      <c r="A376" s="330"/>
      <c r="B376" s="107"/>
      <c r="C376" s="216"/>
      <c r="D376" s="253"/>
      <c r="E376" s="193"/>
      <c r="F376" s="288"/>
      <c r="G376" s="185"/>
      <c r="H376" s="107"/>
      <c r="I376" s="185"/>
      <c r="J376" s="185"/>
      <c r="K376" s="194"/>
    </row>
    <row r="377" spans="1:11" s="2" customFormat="1" ht="13.2" x14ac:dyDescent="0.25">
      <c r="A377" s="330"/>
      <c r="B377" s="107"/>
      <c r="C377" s="216"/>
      <c r="D377" s="253"/>
      <c r="E377" s="193"/>
      <c r="F377" s="288"/>
      <c r="G377" s="185"/>
      <c r="H377" s="107"/>
      <c r="I377" s="185"/>
      <c r="J377" s="185"/>
      <c r="K377" s="194"/>
    </row>
    <row r="378" spans="1:11" s="2" customFormat="1" ht="13.2" x14ac:dyDescent="0.25">
      <c r="A378" s="330"/>
      <c r="B378" s="107"/>
      <c r="C378" s="216"/>
      <c r="D378" s="253"/>
      <c r="E378" s="193"/>
      <c r="F378" s="288"/>
      <c r="G378" s="185"/>
      <c r="H378" s="107"/>
      <c r="I378" s="185"/>
      <c r="J378" s="185"/>
      <c r="K378" s="194"/>
    </row>
    <row r="379" spans="1:11" s="2" customFormat="1" ht="13.2" x14ac:dyDescent="0.25">
      <c r="A379" s="330"/>
      <c r="B379" s="107"/>
      <c r="C379" s="216"/>
      <c r="D379" s="253"/>
      <c r="E379" s="193"/>
      <c r="F379" s="288"/>
      <c r="G379" s="185"/>
      <c r="H379" s="107"/>
      <c r="I379" s="185"/>
      <c r="J379" s="185"/>
      <c r="K379" s="194"/>
    </row>
    <row r="380" spans="1:11" s="2" customFormat="1" ht="13.2" x14ac:dyDescent="0.25">
      <c r="A380" s="330"/>
      <c r="B380" s="107"/>
      <c r="C380" s="216"/>
      <c r="D380" s="253"/>
      <c r="E380" s="193"/>
      <c r="F380" s="288"/>
      <c r="G380" s="185"/>
      <c r="H380" s="107"/>
      <c r="I380" s="185"/>
      <c r="J380" s="185"/>
      <c r="K380" s="194"/>
    </row>
    <row r="381" spans="1:11" s="2" customFormat="1" ht="13.2" x14ac:dyDescent="0.25">
      <c r="A381" s="330"/>
      <c r="B381" s="107"/>
      <c r="C381" s="216"/>
      <c r="D381" s="253"/>
      <c r="E381" s="193"/>
      <c r="F381" s="288"/>
      <c r="G381" s="185"/>
      <c r="H381" s="107"/>
      <c r="I381" s="185"/>
      <c r="J381" s="185"/>
      <c r="K381" s="194"/>
    </row>
    <row r="382" spans="1:11" s="2" customFormat="1" ht="13.2" x14ac:dyDescent="0.25">
      <c r="A382" s="330"/>
      <c r="B382" s="107"/>
      <c r="C382" s="216"/>
      <c r="D382" s="253"/>
      <c r="E382" s="193"/>
      <c r="F382" s="288"/>
      <c r="G382" s="185"/>
      <c r="H382" s="107"/>
      <c r="I382" s="185"/>
      <c r="J382" s="185"/>
      <c r="K382" s="194"/>
    </row>
    <row r="383" spans="1:11" s="2" customFormat="1" ht="13.2" x14ac:dyDescent="0.25">
      <c r="A383" s="330"/>
      <c r="B383" s="107"/>
      <c r="C383" s="216"/>
      <c r="D383" s="253"/>
      <c r="E383" s="193"/>
      <c r="F383" s="288"/>
      <c r="G383" s="185"/>
      <c r="H383" s="107"/>
      <c r="I383" s="185"/>
      <c r="J383" s="185"/>
      <c r="K383" s="194"/>
    </row>
    <row r="384" spans="1:11" s="2" customFormat="1" ht="13.2" x14ac:dyDescent="0.25">
      <c r="A384" s="330"/>
      <c r="B384" s="53"/>
      <c r="C384" s="216"/>
      <c r="D384" s="253"/>
      <c r="E384" s="193"/>
      <c r="F384" s="288"/>
      <c r="G384" s="185"/>
      <c r="H384" s="107"/>
      <c r="I384" s="185"/>
      <c r="J384" s="185"/>
      <c r="K384" s="194"/>
    </row>
    <row r="385" spans="1:11" s="2" customFormat="1" ht="13.2" x14ac:dyDescent="0.25">
      <c r="A385" s="330"/>
      <c r="B385" s="53"/>
      <c r="C385" s="216"/>
      <c r="D385" s="253"/>
      <c r="E385" s="193"/>
      <c r="F385" s="288"/>
      <c r="G385" s="185"/>
      <c r="H385" s="107"/>
      <c r="I385" s="185"/>
      <c r="J385" s="185"/>
      <c r="K385" s="194"/>
    </row>
    <row r="386" spans="1:11" s="2" customFormat="1" ht="13.2" x14ac:dyDescent="0.25">
      <c r="A386" s="330"/>
      <c r="B386" s="53"/>
      <c r="C386" s="216"/>
      <c r="D386" s="253"/>
      <c r="E386" s="193"/>
      <c r="F386" s="288"/>
      <c r="G386" s="185"/>
      <c r="H386" s="107"/>
      <c r="I386" s="185"/>
      <c r="J386" s="185"/>
      <c r="K386" s="194"/>
    </row>
    <row r="387" spans="1:11" s="2" customFormat="1" ht="13.2" x14ac:dyDescent="0.25">
      <c r="A387" s="330"/>
      <c r="B387" s="53"/>
      <c r="C387" s="216"/>
      <c r="D387" s="253"/>
      <c r="E387" s="193"/>
      <c r="F387" s="288"/>
      <c r="G387" s="185"/>
      <c r="H387" s="107"/>
      <c r="I387" s="185"/>
      <c r="J387" s="185"/>
      <c r="K387" s="194"/>
    </row>
    <row r="388" spans="1:11" s="2" customFormat="1" ht="13.2" x14ac:dyDescent="0.25">
      <c r="A388" s="330"/>
      <c r="B388" s="53"/>
      <c r="C388" s="216"/>
      <c r="D388" s="253"/>
      <c r="E388" s="193"/>
      <c r="F388" s="288"/>
      <c r="G388" s="185"/>
      <c r="H388" s="107"/>
      <c r="I388" s="185"/>
      <c r="J388" s="185"/>
      <c r="K388" s="194"/>
    </row>
    <row r="389" spans="1:11" s="2" customFormat="1" ht="13.2" x14ac:dyDescent="0.25">
      <c r="A389" s="330"/>
      <c r="B389" s="53"/>
      <c r="C389" s="216"/>
      <c r="D389" s="253"/>
      <c r="E389" s="193"/>
      <c r="F389" s="288"/>
      <c r="G389" s="185"/>
      <c r="H389" s="107"/>
      <c r="I389" s="185"/>
      <c r="J389" s="185"/>
      <c r="K389" s="194"/>
    </row>
    <row r="390" spans="1:11" s="2" customFormat="1" ht="13.2" x14ac:dyDescent="0.25">
      <c r="A390" s="330"/>
      <c r="B390" s="53"/>
      <c r="C390" s="216"/>
      <c r="D390" s="253"/>
      <c r="E390" s="193"/>
      <c r="F390" s="288"/>
      <c r="G390" s="185"/>
      <c r="H390" s="107"/>
      <c r="I390" s="185"/>
      <c r="J390" s="185"/>
      <c r="K390" s="194"/>
    </row>
    <row r="391" spans="1:11" s="2" customFormat="1" ht="13.2" x14ac:dyDescent="0.25">
      <c r="A391" s="330"/>
      <c r="B391" s="53"/>
      <c r="C391" s="216"/>
      <c r="D391" s="253"/>
      <c r="E391" s="193"/>
      <c r="F391" s="288"/>
      <c r="G391" s="185"/>
      <c r="H391" s="107"/>
      <c r="I391" s="185"/>
      <c r="J391" s="185"/>
      <c r="K391" s="194"/>
    </row>
    <row r="392" spans="1:11" s="2" customFormat="1" ht="13.2" x14ac:dyDescent="0.25">
      <c r="A392" s="330"/>
      <c r="B392" s="107"/>
      <c r="C392" s="216"/>
      <c r="D392" s="253"/>
      <c r="E392" s="193"/>
      <c r="F392" s="288"/>
      <c r="G392" s="185"/>
      <c r="H392" s="107"/>
      <c r="I392" s="185"/>
      <c r="J392" s="185"/>
      <c r="K392" s="194"/>
    </row>
    <row r="393" spans="1:11" s="2" customFormat="1" ht="13.2" x14ac:dyDescent="0.25">
      <c r="A393" s="330"/>
      <c r="B393" s="107"/>
      <c r="C393" s="216"/>
      <c r="D393" s="253"/>
      <c r="E393" s="193"/>
      <c r="F393" s="288"/>
      <c r="G393" s="185"/>
      <c r="H393" s="107"/>
      <c r="I393" s="185"/>
      <c r="J393" s="185"/>
      <c r="K393" s="194"/>
    </row>
    <row r="394" spans="1:11" s="2" customFormat="1" ht="13.2" x14ac:dyDescent="0.25">
      <c r="A394" s="330"/>
      <c r="B394" s="107"/>
      <c r="C394" s="216"/>
      <c r="D394" s="253"/>
      <c r="E394" s="193"/>
      <c r="F394" s="288"/>
      <c r="G394" s="185"/>
      <c r="H394" s="107"/>
      <c r="I394" s="185"/>
      <c r="J394" s="185"/>
      <c r="K394" s="194"/>
    </row>
    <row r="395" spans="1:11" s="2" customFormat="1" ht="13.2" x14ac:dyDescent="0.25">
      <c r="A395" s="330"/>
      <c r="B395" s="107"/>
      <c r="C395" s="216"/>
      <c r="D395" s="253"/>
      <c r="E395" s="193"/>
      <c r="F395" s="288"/>
      <c r="G395" s="185"/>
      <c r="H395" s="107"/>
      <c r="I395" s="185"/>
      <c r="J395" s="185"/>
      <c r="K395" s="194"/>
    </row>
    <row r="396" spans="1:11" s="2" customFormat="1" ht="13.2" x14ac:dyDescent="0.25">
      <c r="A396" s="330"/>
      <c r="B396" s="107"/>
      <c r="C396" s="216"/>
      <c r="D396" s="253"/>
      <c r="E396" s="193"/>
      <c r="F396" s="288"/>
      <c r="G396" s="185"/>
      <c r="H396" s="107"/>
      <c r="I396" s="185"/>
      <c r="J396" s="185"/>
      <c r="K396" s="194"/>
    </row>
    <row r="397" spans="1:11" s="2" customFormat="1" ht="13.2" x14ac:dyDescent="0.25">
      <c r="A397" s="330"/>
      <c r="B397" s="53"/>
      <c r="C397" s="216"/>
      <c r="D397" s="253"/>
      <c r="E397" s="193"/>
      <c r="F397" s="288"/>
      <c r="G397" s="185"/>
      <c r="H397" s="107"/>
      <c r="I397" s="185"/>
      <c r="J397" s="185"/>
      <c r="K397" s="194"/>
    </row>
    <row r="398" spans="1:11" s="2" customFormat="1" ht="13.2" x14ac:dyDescent="0.25">
      <c r="A398" s="330"/>
      <c r="B398" s="53"/>
      <c r="C398" s="216"/>
      <c r="D398" s="253"/>
      <c r="E398" s="193"/>
      <c r="F398" s="288"/>
      <c r="G398" s="185"/>
      <c r="H398" s="107"/>
      <c r="I398" s="185"/>
      <c r="J398" s="185"/>
      <c r="K398" s="194"/>
    </row>
    <row r="399" spans="1:11" s="2" customFormat="1" ht="13.2" x14ac:dyDescent="0.25">
      <c r="A399" s="330"/>
      <c r="B399" s="53"/>
      <c r="C399" s="216"/>
      <c r="D399" s="253"/>
      <c r="E399" s="193"/>
      <c r="F399" s="288"/>
      <c r="G399" s="185"/>
      <c r="H399" s="107"/>
      <c r="I399" s="185"/>
      <c r="J399" s="185"/>
      <c r="K399" s="194"/>
    </row>
    <row r="400" spans="1:11" s="2" customFormat="1" ht="13.2" x14ac:dyDescent="0.25">
      <c r="A400" s="330"/>
      <c r="B400" s="53"/>
      <c r="C400" s="216"/>
      <c r="D400" s="253"/>
      <c r="E400" s="193"/>
      <c r="F400" s="288"/>
      <c r="G400" s="185"/>
      <c r="H400" s="107"/>
      <c r="I400" s="185"/>
      <c r="J400" s="185"/>
      <c r="K400" s="194"/>
    </row>
    <row r="401" spans="1:11" s="2" customFormat="1" ht="13.2" x14ac:dyDescent="0.25">
      <c r="A401" s="330"/>
      <c r="B401" s="53"/>
      <c r="C401" s="216"/>
      <c r="D401" s="253"/>
      <c r="E401" s="193"/>
      <c r="F401" s="288"/>
      <c r="G401" s="185"/>
      <c r="H401" s="107"/>
      <c r="I401" s="185"/>
      <c r="J401" s="185"/>
      <c r="K401" s="194"/>
    </row>
    <row r="402" spans="1:11" s="2" customFormat="1" ht="13.2" x14ac:dyDescent="0.25">
      <c r="A402" s="330"/>
      <c r="B402" s="53"/>
      <c r="C402" s="216"/>
      <c r="D402" s="253"/>
      <c r="E402" s="193"/>
      <c r="F402" s="288"/>
      <c r="G402" s="185"/>
      <c r="H402" s="107"/>
      <c r="I402" s="185"/>
      <c r="J402" s="185"/>
      <c r="K402" s="194"/>
    </row>
    <row r="403" spans="1:11" s="2" customFormat="1" ht="13.2" x14ac:dyDescent="0.25">
      <c r="A403" s="330"/>
      <c r="B403" s="53"/>
      <c r="C403" s="216"/>
      <c r="D403" s="253"/>
      <c r="E403" s="193"/>
      <c r="F403" s="288"/>
      <c r="G403" s="185"/>
      <c r="H403" s="107"/>
      <c r="I403" s="185"/>
      <c r="J403" s="185"/>
      <c r="K403" s="194"/>
    </row>
    <row r="404" spans="1:11" s="2" customFormat="1" ht="13.2" x14ac:dyDescent="0.25">
      <c r="A404" s="330"/>
      <c r="B404" s="53"/>
      <c r="C404" s="216"/>
      <c r="D404" s="253"/>
      <c r="E404" s="193"/>
      <c r="F404" s="288"/>
      <c r="G404" s="185"/>
      <c r="H404" s="107"/>
      <c r="I404" s="185"/>
      <c r="J404" s="185"/>
      <c r="K404" s="194"/>
    </row>
    <row r="405" spans="1:11" s="2" customFormat="1" ht="13.2" x14ac:dyDescent="0.25">
      <c r="A405" s="330"/>
      <c r="B405" s="107"/>
      <c r="C405" s="216"/>
      <c r="D405" s="253"/>
      <c r="E405" s="193"/>
      <c r="F405" s="288"/>
      <c r="G405" s="185"/>
      <c r="H405" s="107"/>
      <c r="I405" s="185"/>
      <c r="J405" s="185"/>
      <c r="K405" s="194"/>
    </row>
    <row r="406" spans="1:11" s="2" customFormat="1" ht="13.2" x14ac:dyDescent="0.25">
      <c r="A406" s="330"/>
      <c r="B406" s="107"/>
      <c r="C406" s="216"/>
      <c r="D406" s="253"/>
      <c r="E406" s="193"/>
      <c r="F406" s="288"/>
      <c r="G406" s="185"/>
      <c r="H406" s="107"/>
      <c r="I406" s="185"/>
      <c r="J406" s="185"/>
      <c r="K406" s="194"/>
    </row>
    <row r="407" spans="1:11" s="2" customFormat="1" ht="13.2" x14ac:dyDescent="0.25">
      <c r="A407" s="330"/>
      <c r="B407" s="107"/>
      <c r="C407" s="216"/>
      <c r="D407" s="253"/>
      <c r="E407" s="193"/>
      <c r="F407" s="288"/>
      <c r="G407" s="185"/>
      <c r="H407" s="107"/>
      <c r="I407" s="185"/>
      <c r="J407" s="185"/>
      <c r="K407" s="194"/>
    </row>
    <row r="408" spans="1:11" s="2" customFormat="1" ht="13.2" x14ac:dyDescent="0.25">
      <c r="A408" s="330"/>
      <c r="B408" s="107"/>
      <c r="C408" s="216"/>
      <c r="D408" s="253"/>
      <c r="E408" s="193"/>
      <c r="F408" s="288"/>
      <c r="G408" s="185"/>
      <c r="H408" s="107"/>
      <c r="I408" s="185"/>
      <c r="J408" s="185"/>
      <c r="K408" s="194"/>
    </row>
    <row r="409" spans="1:11" s="2" customFormat="1" ht="13.2" x14ac:dyDescent="0.25">
      <c r="A409" s="330"/>
      <c r="B409" s="107"/>
      <c r="C409" s="216"/>
      <c r="D409" s="253"/>
      <c r="E409" s="193"/>
      <c r="F409" s="288"/>
      <c r="G409" s="185"/>
      <c r="H409" s="107"/>
      <c r="I409" s="185"/>
      <c r="J409" s="185"/>
      <c r="K409" s="194"/>
    </row>
    <row r="410" spans="1:11" s="2" customFormat="1" ht="13.2" x14ac:dyDescent="0.25">
      <c r="A410" s="330"/>
      <c r="B410" s="53"/>
      <c r="C410" s="216"/>
      <c r="D410" s="253"/>
      <c r="E410" s="193"/>
      <c r="F410" s="288"/>
      <c r="G410" s="185"/>
      <c r="H410" s="107"/>
      <c r="I410" s="185"/>
      <c r="J410" s="185"/>
      <c r="K410" s="194"/>
    </row>
    <row r="411" spans="1:11" s="2" customFormat="1" ht="13.2" x14ac:dyDescent="0.25">
      <c r="A411" s="330"/>
      <c r="B411" s="53"/>
      <c r="C411" s="216"/>
      <c r="D411" s="253"/>
      <c r="E411" s="193"/>
      <c r="F411" s="288"/>
      <c r="G411" s="185"/>
      <c r="H411" s="107"/>
      <c r="I411" s="185"/>
      <c r="J411" s="185"/>
      <c r="K411" s="194"/>
    </row>
    <row r="412" spans="1:11" s="2" customFormat="1" ht="13.2" x14ac:dyDescent="0.25">
      <c r="A412" s="330"/>
      <c r="B412" s="53"/>
      <c r="C412" s="216"/>
      <c r="D412" s="253"/>
      <c r="E412" s="193"/>
      <c r="F412" s="288"/>
      <c r="G412" s="185"/>
      <c r="H412" s="107"/>
      <c r="I412" s="185"/>
      <c r="J412" s="185"/>
      <c r="K412" s="194"/>
    </row>
    <row r="413" spans="1:11" s="2" customFormat="1" ht="13.2" x14ac:dyDescent="0.25">
      <c r="A413" s="330"/>
      <c r="B413" s="107"/>
      <c r="C413" s="216"/>
      <c r="D413" s="253"/>
      <c r="E413" s="193"/>
      <c r="F413" s="288"/>
      <c r="G413" s="185"/>
      <c r="H413" s="107"/>
      <c r="I413" s="185"/>
      <c r="J413" s="185"/>
      <c r="K413" s="194"/>
    </row>
    <row r="414" spans="1:11" s="2" customFormat="1" ht="13.2" x14ac:dyDescent="0.25">
      <c r="A414" s="330"/>
      <c r="B414" s="107"/>
      <c r="C414" s="216"/>
      <c r="D414" s="253"/>
      <c r="E414" s="193"/>
      <c r="F414" s="288"/>
      <c r="G414" s="185"/>
      <c r="H414" s="107"/>
      <c r="I414" s="185"/>
      <c r="J414" s="185"/>
      <c r="K414" s="194"/>
    </row>
    <row r="415" spans="1:11" s="2" customFormat="1" ht="13.2" x14ac:dyDescent="0.25">
      <c r="A415" s="330"/>
      <c r="B415" s="107"/>
      <c r="C415" s="216"/>
      <c r="D415" s="253"/>
      <c r="E415" s="193"/>
      <c r="F415" s="288"/>
      <c r="G415" s="185"/>
      <c r="H415" s="107"/>
      <c r="I415" s="185"/>
      <c r="J415" s="185"/>
      <c r="K415" s="194"/>
    </row>
    <row r="416" spans="1:11" s="2" customFormat="1" ht="13.2" x14ac:dyDescent="0.25">
      <c r="A416" s="330"/>
      <c r="B416" s="107"/>
      <c r="C416" s="216"/>
      <c r="D416" s="253"/>
      <c r="E416" s="193"/>
      <c r="F416" s="288"/>
      <c r="G416" s="185"/>
      <c r="H416" s="107"/>
      <c r="I416" s="185"/>
      <c r="J416" s="185"/>
      <c r="K416" s="194"/>
    </row>
    <row r="417" spans="1:11" s="2" customFormat="1" ht="13.2" x14ac:dyDescent="0.25">
      <c r="A417" s="330"/>
      <c r="B417" s="107"/>
      <c r="C417" s="216"/>
      <c r="D417" s="253"/>
      <c r="E417" s="193"/>
      <c r="F417" s="288"/>
      <c r="G417" s="185"/>
      <c r="H417" s="107"/>
      <c r="I417" s="185"/>
      <c r="J417" s="185"/>
      <c r="K417" s="194"/>
    </row>
    <row r="418" spans="1:11" s="2" customFormat="1" ht="13.2" x14ac:dyDescent="0.25">
      <c r="A418" s="330"/>
      <c r="B418" s="107"/>
      <c r="C418" s="216"/>
      <c r="D418" s="253"/>
      <c r="E418" s="193"/>
      <c r="F418" s="288"/>
      <c r="G418" s="185"/>
      <c r="H418" s="107"/>
      <c r="I418" s="185"/>
      <c r="J418" s="185"/>
      <c r="K418" s="194"/>
    </row>
    <row r="419" spans="1:11" s="2" customFormat="1" ht="13.2" x14ac:dyDescent="0.25">
      <c r="A419" s="330"/>
      <c r="B419" s="107"/>
      <c r="C419" s="216"/>
      <c r="D419" s="253"/>
      <c r="E419" s="193"/>
      <c r="F419" s="288"/>
      <c r="G419" s="185"/>
      <c r="H419" s="107"/>
      <c r="I419" s="185"/>
      <c r="J419" s="185"/>
      <c r="K419" s="194"/>
    </row>
    <row r="420" spans="1:11" s="2" customFormat="1" ht="13.2" x14ac:dyDescent="0.25">
      <c r="A420" s="330"/>
      <c r="B420" s="107"/>
      <c r="C420" s="216"/>
      <c r="D420" s="253"/>
      <c r="E420" s="193"/>
      <c r="F420" s="288"/>
      <c r="G420" s="185"/>
      <c r="H420" s="107"/>
      <c r="I420" s="185"/>
      <c r="J420" s="185"/>
      <c r="K420" s="194"/>
    </row>
    <row r="421" spans="1:11" s="2" customFormat="1" ht="13.2" x14ac:dyDescent="0.25">
      <c r="A421" s="330"/>
      <c r="B421" s="107"/>
      <c r="C421" s="216"/>
      <c r="D421" s="253"/>
      <c r="E421" s="193"/>
      <c r="F421" s="288"/>
      <c r="G421" s="185"/>
      <c r="H421" s="107"/>
      <c r="I421" s="185"/>
      <c r="J421" s="185"/>
      <c r="K421" s="194"/>
    </row>
    <row r="422" spans="1:11" s="2" customFormat="1" ht="13.2" x14ac:dyDescent="0.25">
      <c r="A422" s="330"/>
      <c r="B422" s="107"/>
      <c r="C422" s="216"/>
      <c r="D422" s="253"/>
      <c r="E422" s="193"/>
      <c r="F422" s="288"/>
      <c r="G422" s="185"/>
      <c r="H422" s="107"/>
      <c r="I422" s="185"/>
      <c r="J422" s="185"/>
      <c r="K422" s="194"/>
    </row>
    <row r="423" spans="1:11" s="2" customFormat="1" ht="13.2" x14ac:dyDescent="0.25">
      <c r="A423" s="330"/>
      <c r="B423" s="41"/>
      <c r="C423" s="379"/>
      <c r="D423" s="253"/>
      <c r="E423" s="193"/>
      <c r="F423" s="288"/>
      <c r="G423" s="185"/>
      <c r="H423" s="107"/>
      <c r="I423" s="185"/>
      <c r="J423" s="185"/>
      <c r="K423" s="194"/>
    </row>
    <row r="424" spans="1:11" s="2" customFormat="1" ht="13.2" x14ac:dyDescent="0.25">
      <c r="A424" s="330"/>
      <c r="B424" s="53"/>
      <c r="C424" s="216"/>
      <c r="D424" s="253"/>
      <c r="E424" s="193"/>
      <c r="F424" s="288"/>
      <c r="G424" s="185"/>
      <c r="H424" s="107"/>
      <c r="I424" s="185"/>
      <c r="J424" s="185"/>
      <c r="K424" s="194"/>
    </row>
    <row r="425" spans="1:11" s="2" customFormat="1" ht="13.2" x14ac:dyDescent="0.25">
      <c r="A425" s="330"/>
      <c r="B425" s="53"/>
      <c r="C425" s="216"/>
      <c r="D425" s="253"/>
      <c r="E425" s="193"/>
      <c r="F425" s="288"/>
      <c r="G425" s="185"/>
      <c r="H425" s="107"/>
      <c r="I425" s="185"/>
      <c r="J425" s="185"/>
      <c r="K425" s="194"/>
    </row>
    <row r="426" spans="1:11" s="2" customFormat="1" ht="13.2" x14ac:dyDescent="0.25">
      <c r="A426" s="330"/>
      <c r="B426" s="53"/>
      <c r="C426" s="216"/>
      <c r="D426" s="253"/>
      <c r="E426" s="193"/>
      <c r="F426" s="288"/>
      <c r="G426" s="185"/>
      <c r="H426" s="107"/>
      <c r="I426" s="185"/>
      <c r="J426" s="185"/>
      <c r="K426" s="194"/>
    </row>
    <row r="427" spans="1:11" s="2" customFormat="1" ht="13.2" x14ac:dyDescent="0.25">
      <c r="A427" s="330"/>
      <c r="B427" s="53"/>
      <c r="C427" s="216"/>
      <c r="D427" s="253"/>
      <c r="E427" s="193"/>
      <c r="F427" s="288"/>
      <c r="G427" s="185"/>
      <c r="H427" s="107"/>
      <c r="I427" s="185"/>
      <c r="J427" s="185"/>
      <c r="K427" s="194"/>
    </row>
    <row r="428" spans="1:11" s="2" customFormat="1" ht="13.2" x14ac:dyDescent="0.25">
      <c r="A428" s="330"/>
      <c r="B428" s="53"/>
      <c r="C428" s="216"/>
      <c r="D428" s="253"/>
      <c r="E428" s="193"/>
      <c r="F428" s="288"/>
      <c r="G428" s="185"/>
      <c r="H428" s="107"/>
      <c r="I428" s="185"/>
      <c r="J428" s="185"/>
      <c r="K428" s="194"/>
    </row>
    <row r="429" spans="1:11" s="2" customFormat="1" ht="13.2" x14ac:dyDescent="0.25">
      <c r="A429" s="330"/>
      <c r="B429" s="53"/>
      <c r="C429" s="216"/>
      <c r="D429" s="253"/>
      <c r="E429" s="193"/>
      <c r="F429" s="288"/>
      <c r="G429" s="185"/>
      <c r="H429" s="107"/>
      <c r="I429" s="185"/>
      <c r="J429" s="185"/>
      <c r="K429" s="194"/>
    </row>
    <row r="430" spans="1:11" s="2" customFormat="1" ht="13.2" x14ac:dyDescent="0.25">
      <c r="A430" s="330"/>
      <c r="B430" s="53"/>
      <c r="C430" s="216"/>
      <c r="D430" s="253"/>
      <c r="E430" s="193"/>
      <c r="F430" s="288"/>
      <c r="G430" s="185"/>
      <c r="H430" s="107"/>
      <c r="I430" s="185"/>
      <c r="J430" s="185"/>
      <c r="K430" s="194"/>
    </row>
    <row r="431" spans="1:11" s="2" customFormat="1" ht="13.2" x14ac:dyDescent="0.25">
      <c r="A431" s="330"/>
      <c r="B431" s="53"/>
      <c r="C431" s="216"/>
      <c r="D431" s="253"/>
      <c r="E431" s="193"/>
      <c r="F431" s="288"/>
      <c r="G431" s="185"/>
      <c r="H431" s="107"/>
      <c r="I431" s="185"/>
      <c r="J431" s="185"/>
      <c r="K431" s="194"/>
    </row>
    <row r="432" spans="1:11" s="2" customFormat="1" ht="13.2" x14ac:dyDescent="0.25">
      <c r="A432" s="330"/>
      <c r="B432" s="107"/>
      <c r="C432" s="216"/>
      <c r="D432" s="253"/>
      <c r="E432" s="193"/>
      <c r="F432" s="288"/>
      <c r="G432" s="185"/>
      <c r="H432" s="107"/>
      <c r="I432" s="185"/>
      <c r="J432" s="185"/>
      <c r="K432" s="194"/>
    </row>
    <row r="433" spans="1:11" s="2" customFormat="1" ht="13.2" x14ac:dyDescent="0.25">
      <c r="A433" s="330"/>
      <c r="B433" s="107"/>
      <c r="C433" s="216"/>
      <c r="D433" s="253"/>
      <c r="E433" s="193"/>
      <c r="F433" s="288"/>
      <c r="G433" s="185"/>
      <c r="H433" s="107"/>
      <c r="I433" s="185"/>
      <c r="J433" s="185"/>
      <c r="K433" s="194"/>
    </row>
    <row r="434" spans="1:11" s="2" customFormat="1" ht="13.2" x14ac:dyDescent="0.25">
      <c r="A434" s="330"/>
      <c r="B434" s="107"/>
      <c r="C434" s="216"/>
      <c r="D434" s="253"/>
      <c r="E434" s="193"/>
      <c r="F434" s="288"/>
      <c r="G434" s="185"/>
      <c r="H434" s="107"/>
      <c r="I434" s="185"/>
      <c r="J434" s="185"/>
      <c r="K434" s="194"/>
    </row>
    <row r="435" spans="1:11" s="2" customFormat="1" ht="13.2" x14ac:dyDescent="0.25">
      <c r="A435" s="330"/>
      <c r="B435" s="107"/>
      <c r="C435" s="216"/>
      <c r="D435" s="253"/>
      <c r="E435" s="193"/>
      <c r="F435" s="288"/>
      <c r="G435" s="185"/>
      <c r="H435" s="107"/>
      <c r="I435" s="185"/>
      <c r="J435" s="185"/>
      <c r="K435" s="194"/>
    </row>
    <row r="436" spans="1:11" s="2" customFormat="1" ht="13.2" x14ac:dyDescent="0.25">
      <c r="A436" s="330"/>
      <c r="B436" s="107"/>
      <c r="C436" s="216"/>
      <c r="D436" s="253"/>
      <c r="E436" s="193"/>
      <c r="F436" s="288"/>
      <c r="G436" s="185"/>
      <c r="H436" s="107"/>
      <c r="I436" s="185"/>
      <c r="J436" s="185"/>
      <c r="K436" s="194"/>
    </row>
    <row r="437" spans="1:11" s="2" customFormat="1" ht="13.2" x14ac:dyDescent="0.25">
      <c r="A437" s="330"/>
      <c r="B437" s="53"/>
      <c r="C437" s="216"/>
      <c r="D437" s="253"/>
      <c r="E437" s="193"/>
      <c r="F437" s="288"/>
      <c r="G437" s="185"/>
      <c r="H437" s="107"/>
      <c r="I437" s="185"/>
      <c r="J437" s="185"/>
      <c r="K437" s="194"/>
    </row>
    <row r="438" spans="1:11" s="2" customFormat="1" ht="13.2" x14ac:dyDescent="0.25">
      <c r="A438" s="330"/>
      <c r="B438" s="53"/>
      <c r="C438" s="216"/>
      <c r="D438" s="253"/>
      <c r="E438" s="193"/>
      <c r="F438" s="288"/>
      <c r="G438" s="185"/>
      <c r="H438" s="107"/>
      <c r="I438" s="185"/>
      <c r="J438" s="185"/>
      <c r="K438" s="194"/>
    </row>
    <row r="439" spans="1:11" s="2" customFormat="1" ht="13.2" x14ac:dyDescent="0.25">
      <c r="A439" s="330"/>
      <c r="B439" s="53"/>
      <c r="C439" s="216"/>
      <c r="D439" s="253"/>
      <c r="E439" s="193"/>
      <c r="F439" s="288"/>
      <c r="G439" s="185"/>
      <c r="H439" s="107"/>
      <c r="I439" s="185"/>
      <c r="J439" s="185"/>
      <c r="K439" s="194"/>
    </row>
    <row r="440" spans="1:11" s="2" customFormat="1" ht="13.2" x14ac:dyDescent="0.25">
      <c r="A440" s="330"/>
      <c r="B440" s="107"/>
      <c r="C440" s="216"/>
      <c r="D440" s="253"/>
      <c r="E440" s="193"/>
      <c r="F440" s="288"/>
      <c r="G440" s="185"/>
      <c r="H440" s="107"/>
      <c r="I440" s="185"/>
      <c r="J440" s="185"/>
      <c r="K440" s="194"/>
    </row>
    <row r="441" spans="1:11" s="2" customFormat="1" ht="13.2" x14ac:dyDescent="0.25">
      <c r="A441" s="330"/>
      <c r="B441" s="107"/>
      <c r="C441" s="216"/>
      <c r="D441" s="253"/>
      <c r="E441" s="193"/>
      <c r="F441" s="288"/>
      <c r="G441" s="185"/>
      <c r="H441" s="107"/>
      <c r="I441" s="185"/>
      <c r="J441" s="185"/>
      <c r="K441" s="194"/>
    </row>
    <row r="442" spans="1:11" s="2" customFormat="1" ht="13.2" x14ac:dyDescent="0.25">
      <c r="A442" s="330"/>
      <c r="B442" s="107"/>
      <c r="C442" s="216"/>
      <c r="D442" s="253"/>
      <c r="E442" s="193"/>
      <c r="F442" s="288"/>
      <c r="G442" s="185"/>
      <c r="H442" s="107"/>
      <c r="I442" s="185"/>
      <c r="J442" s="185"/>
      <c r="K442" s="194"/>
    </row>
    <row r="443" spans="1:11" s="2" customFormat="1" ht="13.2" x14ac:dyDescent="0.25">
      <c r="A443" s="330"/>
      <c r="B443" s="107"/>
      <c r="C443" s="216"/>
      <c r="D443" s="253"/>
      <c r="E443" s="193"/>
      <c r="F443" s="288"/>
      <c r="G443" s="185"/>
      <c r="H443" s="107"/>
      <c r="I443" s="185"/>
      <c r="J443" s="185"/>
      <c r="K443" s="194"/>
    </row>
    <row r="444" spans="1:11" s="2" customFormat="1" ht="13.2" x14ac:dyDescent="0.25">
      <c r="A444" s="330"/>
      <c r="B444" s="107"/>
      <c r="C444" s="216"/>
      <c r="D444" s="253"/>
      <c r="E444" s="193"/>
      <c r="F444" s="288"/>
      <c r="G444" s="185"/>
      <c r="H444" s="107"/>
      <c r="I444" s="185"/>
      <c r="J444" s="185"/>
      <c r="K444" s="194"/>
    </row>
    <row r="445" spans="1:11" s="2" customFormat="1" ht="13.2" x14ac:dyDescent="0.25">
      <c r="A445" s="330"/>
      <c r="B445" s="53"/>
      <c r="C445" s="216"/>
      <c r="D445" s="253"/>
      <c r="E445" s="193"/>
      <c r="F445" s="288"/>
      <c r="G445" s="185"/>
      <c r="H445" s="107"/>
      <c r="I445" s="185"/>
      <c r="J445" s="185"/>
      <c r="K445" s="194"/>
    </row>
    <row r="446" spans="1:11" s="2" customFormat="1" ht="13.2" x14ac:dyDescent="0.25">
      <c r="A446" s="330"/>
      <c r="B446" s="53"/>
      <c r="C446" s="216"/>
      <c r="D446" s="253"/>
      <c r="E446" s="193"/>
      <c r="F446" s="288"/>
      <c r="G446" s="185"/>
      <c r="H446" s="107"/>
      <c r="I446" s="185"/>
      <c r="J446" s="185"/>
      <c r="K446" s="194"/>
    </row>
    <row r="447" spans="1:11" s="2" customFormat="1" ht="13.2" x14ac:dyDescent="0.25">
      <c r="A447" s="330"/>
      <c r="B447" s="53"/>
      <c r="C447" s="216"/>
      <c r="D447" s="253"/>
      <c r="E447" s="193"/>
      <c r="F447" s="288"/>
      <c r="G447" s="185"/>
      <c r="H447" s="107"/>
      <c r="I447" s="185"/>
      <c r="J447" s="185"/>
      <c r="K447" s="194"/>
    </row>
    <row r="448" spans="1:11" s="2" customFormat="1" ht="13.2" x14ac:dyDescent="0.25">
      <c r="A448" s="330"/>
      <c r="B448" s="107"/>
      <c r="C448" s="216"/>
      <c r="D448" s="253"/>
      <c r="E448" s="193"/>
      <c r="F448" s="288"/>
      <c r="G448" s="185"/>
      <c r="H448" s="107"/>
      <c r="I448" s="185"/>
      <c r="J448" s="185"/>
      <c r="K448" s="194"/>
    </row>
    <row r="449" spans="1:11" s="2" customFormat="1" ht="13.2" x14ac:dyDescent="0.25">
      <c r="A449" s="330"/>
      <c r="B449" s="107"/>
      <c r="C449" s="216"/>
      <c r="D449" s="253"/>
      <c r="E449" s="193"/>
      <c r="F449" s="288"/>
      <c r="G449" s="185"/>
      <c r="H449" s="107"/>
      <c r="I449" s="185"/>
      <c r="J449" s="185"/>
      <c r="K449" s="194"/>
    </row>
    <row r="450" spans="1:11" s="2" customFormat="1" ht="13.2" x14ac:dyDescent="0.25">
      <c r="A450" s="330"/>
      <c r="B450" s="107"/>
      <c r="C450" s="216"/>
      <c r="D450" s="253"/>
      <c r="E450" s="193"/>
      <c r="F450" s="288"/>
      <c r="G450" s="185"/>
      <c r="H450" s="107"/>
      <c r="I450" s="185"/>
      <c r="J450" s="185"/>
      <c r="K450" s="194"/>
    </row>
    <row r="451" spans="1:11" s="2" customFormat="1" ht="13.2" x14ac:dyDescent="0.25">
      <c r="A451" s="330"/>
      <c r="B451" s="107"/>
      <c r="C451" s="216"/>
      <c r="D451" s="253"/>
      <c r="E451" s="193"/>
      <c r="F451" s="288"/>
      <c r="G451" s="185"/>
      <c r="H451" s="107"/>
      <c r="I451" s="185"/>
      <c r="J451" s="185"/>
      <c r="K451" s="194"/>
    </row>
    <row r="452" spans="1:11" s="2" customFormat="1" ht="13.2" x14ac:dyDescent="0.25">
      <c r="A452" s="330"/>
      <c r="B452" s="107"/>
      <c r="C452" s="216"/>
      <c r="D452" s="253"/>
      <c r="E452" s="193"/>
      <c r="F452" s="288"/>
      <c r="G452" s="185"/>
      <c r="H452" s="107"/>
      <c r="I452" s="185"/>
      <c r="J452" s="185"/>
      <c r="K452" s="194"/>
    </row>
    <row r="453" spans="1:11" s="2" customFormat="1" ht="13.2" x14ac:dyDescent="0.25">
      <c r="A453" s="330"/>
      <c r="B453" s="107"/>
      <c r="C453" s="216"/>
      <c r="D453" s="253"/>
      <c r="E453" s="193"/>
      <c r="F453" s="288"/>
      <c r="G453" s="185"/>
      <c r="H453" s="107"/>
      <c r="I453" s="185"/>
      <c r="J453" s="185"/>
      <c r="K453" s="194"/>
    </row>
    <row r="454" spans="1:11" s="2" customFormat="1" ht="13.2" x14ac:dyDescent="0.25">
      <c r="A454" s="330"/>
      <c r="B454" s="53"/>
      <c r="C454" s="216"/>
      <c r="D454" s="253"/>
      <c r="E454" s="193"/>
      <c r="F454" s="288"/>
      <c r="G454" s="185"/>
      <c r="H454" s="107"/>
      <c r="I454" s="185"/>
      <c r="J454" s="185"/>
      <c r="K454" s="194"/>
    </row>
    <row r="455" spans="1:11" s="2" customFormat="1" ht="13.2" x14ac:dyDescent="0.25">
      <c r="A455" s="330"/>
      <c r="B455" s="53"/>
      <c r="C455" s="216"/>
      <c r="D455" s="253"/>
      <c r="E455" s="193"/>
      <c r="F455" s="288"/>
      <c r="G455" s="185"/>
      <c r="H455" s="107"/>
      <c r="I455" s="185"/>
      <c r="J455" s="185"/>
      <c r="K455" s="194"/>
    </row>
    <row r="456" spans="1:11" s="2" customFormat="1" ht="13.2" x14ac:dyDescent="0.25">
      <c r="A456" s="330"/>
      <c r="B456" s="53"/>
      <c r="C456" s="216"/>
      <c r="D456" s="253"/>
      <c r="E456" s="193"/>
      <c r="F456" s="288"/>
      <c r="G456" s="185"/>
      <c r="H456" s="107"/>
      <c r="I456" s="185"/>
      <c r="J456" s="185"/>
      <c r="K456" s="194"/>
    </row>
    <row r="457" spans="1:11" s="2" customFormat="1" ht="13.2" x14ac:dyDescent="0.25">
      <c r="A457" s="330"/>
      <c r="B457" s="107"/>
      <c r="C457" s="216"/>
      <c r="D457" s="253"/>
      <c r="E457" s="193"/>
      <c r="F457" s="288"/>
      <c r="G457" s="185"/>
      <c r="H457" s="107"/>
      <c r="I457" s="185"/>
      <c r="J457" s="185"/>
      <c r="K457" s="194"/>
    </row>
    <row r="458" spans="1:11" s="2" customFormat="1" ht="13.2" x14ac:dyDescent="0.25">
      <c r="A458" s="330"/>
      <c r="B458" s="107"/>
      <c r="C458" s="216"/>
      <c r="D458" s="253"/>
      <c r="E458" s="193"/>
      <c r="F458" s="288"/>
      <c r="G458" s="185"/>
      <c r="H458" s="107"/>
      <c r="I458" s="185"/>
      <c r="J458" s="185"/>
      <c r="K458" s="194"/>
    </row>
    <row r="459" spans="1:11" s="2" customFormat="1" ht="13.2" x14ac:dyDescent="0.25">
      <c r="A459" s="330"/>
      <c r="B459" s="107"/>
      <c r="C459" s="216"/>
      <c r="D459" s="253"/>
      <c r="E459" s="193"/>
      <c r="F459" s="288"/>
      <c r="G459" s="185"/>
      <c r="H459" s="107"/>
      <c r="I459" s="185"/>
      <c r="J459" s="185"/>
      <c r="K459" s="194"/>
    </row>
    <row r="460" spans="1:11" s="2" customFormat="1" ht="13.2" x14ac:dyDescent="0.25">
      <c r="A460" s="330"/>
      <c r="B460" s="107"/>
      <c r="C460" s="216"/>
      <c r="D460" s="253"/>
      <c r="E460" s="193"/>
      <c r="F460" s="288"/>
      <c r="G460" s="185"/>
      <c r="H460" s="107"/>
      <c r="I460" s="185"/>
      <c r="J460" s="185"/>
      <c r="K460" s="194"/>
    </row>
    <row r="461" spans="1:11" s="2" customFormat="1" ht="13.2" x14ac:dyDescent="0.25">
      <c r="A461" s="330"/>
      <c r="B461" s="107"/>
      <c r="C461" s="216"/>
      <c r="D461" s="253"/>
      <c r="E461" s="193"/>
      <c r="F461" s="288"/>
      <c r="G461" s="185"/>
      <c r="H461" s="107"/>
      <c r="I461" s="185"/>
      <c r="J461" s="185"/>
      <c r="K461" s="194"/>
    </row>
    <row r="462" spans="1:11" s="2" customFormat="1" ht="13.2" x14ac:dyDescent="0.25">
      <c r="A462" s="330"/>
      <c r="B462" s="107"/>
      <c r="C462" s="216"/>
      <c r="D462" s="253"/>
      <c r="E462" s="193"/>
      <c r="F462" s="288"/>
      <c r="G462" s="185"/>
      <c r="H462" s="107"/>
      <c r="I462" s="185"/>
      <c r="J462" s="185"/>
      <c r="K462" s="194"/>
    </row>
    <row r="463" spans="1:11" s="2" customFormat="1" ht="13.2" x14ac:dyDescent="0.25">
      <c r="A463" s="279"/>
      <c r="B463" s="107"/>
      <c r="C463" s="216"/>
      <c r="D463" s="253"/>
      <c r="E463" s="193"/>
      <c r="F463" s="288"/>
      <c r="G463" s="185"/>
      <c r="H463" s="107"/>
      <c r="I463" s="185"/>
      <c r="J463" s="185"/>
      <c r="K463" s="194"/>
    </row>
    <row r="464" spans="1:11" s="2" customFormat="1" ht="13.2" x14ac:dyDescent="0.25">
      <c r="A464" s="279"/>
      <c r="B464" s="107"/>
      <c r="C464" s="216"/>
      <c r="D464" s="173"/>
      <c r="E464" s="193"/>
      <c r="F464" s="288"/>
      <c r="G464" s="185"/>
      <c r="H464" s="107"/>
      <c r="I464" s="185"/>
      <c r="J464" s="185"/>
      <c r="K464" s="194"/>
    </row>
    <row r="465" spans="1:5" ht="13.2" x14ac:dyDescent="0.25">
      <c r="B465" s="53"/>
      <c r="C465" s="216"/>
      <c r="E465" s="262"/>
    </row>
    <row r="466" spans="1:5" ht="13.2" x14ac:dyDescent="0.25">
      <c r="B466" s="53"/>
      <c r="C466" s="216"/>
      <c r="E466" s="262"/>
    </row>
    <row r="467" spans="1:5" ht="13.2" x14ac:dyDescent="0.25">
      <c r="B467" s="53"/>
      <c r="C467" s="216"/>
      <c r="E467" s="262"/>
    </row>
    <row r="468" spans="1:5" ht="13.2" x14ac:dyDescent="0.25">
      <c r="B468" s="107"/>
      <c r="C468" s="216"/>
      <c r="E468" s="262"/>
    </row>
    <row r="469" spans="1:5" ht="13.2" x14ac:dyDescent="0.25">
      <c r="B469" s="107"/>
      <c r="C469" s="216"/>
      <c r="E469" s="262"/>
    </row>
    <row r="470" spans="1:5" ht="13.2" x14ac:dyDescent="0.25">
      <c r="B470" s="107"/>
      <c r="C470" s="216"/>
      <c r="E470" s="262"/>
    </row>
    <row r="471" spans="1:5" ht="13.2" x14ac:dyDescent="0.25">
      <c r="B471" s="107"/>
      <c r="C471" s="216"/>
      <c r="E471" s="262"/>
    </row>
    <row r="472" spans="1:5" ht="13.2" x14ac:dyDescent="0.25">
      <c r="B472" s="107"/>
      <c r="C472" s="216"/>
      <c r="E472" s="262"/>
    </row>
    <row r="473" spans="1:5" ht="13.2" x14ac:dyDescent="0.25">
      <c r="B473" s="53"/>
      <c r="C473" s="216"/>
      <c r="E473" s="262"/>
    </row>
    <row r="474" spans="1:5" ht="13.2" x14ac:dyDescent="0.25">
      <c r="A474" s="1"/>
      <c r="B474" s="53"/>
      <c r="C474" s="216"/>
      <c r="D474" s="1"/>
      <c r="E474" s="262"/>
    </row>
    <row r="475" spans="1:5" ht="13.2" x14ac:dyDescent="0.25">
      <c r="A475" s="1"/>
      <c r="B475" s="53"/>
      <c r="C475" s="216"/>
      <c r="D475" s="1"/>
      <c r="E475" s="262"/>
    </row>
    <row r="476" spans="1:5" ht="13.2" x14ac:dyDescent="0.25">
      <c r="A476" s="1"/>
      <c r="B476" s="107"/>
      <c r="C476" s="216"/>
      <c r="D476" s="1"/>
      <c r="E476" s="262"/>
    </row>
    <row r="477" spans="1:5" ht="13.2" x14ac:dyDescent="0.25">
      <c r="A477" s="1"/>
      <c r="B477" s="107"/>
      <c r="C477" s="216"/>
      <c r="D477" s="1"/>
      <c r="E477" s="262"/>
    </row>
    <row r="478" spans="1:5" ht="13.2" x14ac:dyDescent="0.25">
      <c r="A478" s="1"/>
      <c r="B478" s="107"/>
      <c r="C478" s="216"/>
      <c r="D478" s="1"/>
      <c r="E478" s="262"/>
    </row>
    <row r="479" spans="1:5" ht="13.2" x14ac:dyDescent="0.25">
      <c r="A479" s="1"/>
      <c r="B479" s="107"/>
      <c r="C479" s="216"/>
      <c r="D479" s="1"/>
      <c r="E479" s="262"/>
    </row>
    <row r="480" spans="1:5" ht="13.2" x14ac:dyDescent="0.25">
      <c r="A480" s="1"/>
      <c r="B480" s="107"/>
      <c r="C480" s="216"/>
      <c r="D480" s="1"/>
      <c r="E480" s="262"/>
    </row>
    <row r="481" spans="1:5" ht="13.2" x14ac:dyDescent="0.25">
      <c r="A481" s="1"/>
      <c r="B481" s="107"/>
      <c r="C481" s="216"/>
      <c r="D481" s="1"/>
      <c r="E481" s="262"/>
    </row>
    <row r="482" spans="1:5" ht="13.2" x14ac:dyDescent="0.25">
      <c r="A482" s="1"/>
      <c r="B482" s="53"/>
      <c r="C482" s="216"/>
      <c r="D482" s="1"/>
      <c r="E482" s="262"/>
    </row>
    <row r="483" spans="1:5" ht="13.2" x14ac:dyDescent="0.25">
      <c r="A483" s="1"/>
      <c r="B483" s="53"/>
      <c r="C483" s="216"/>
      <c r="D483" s="1"/>
      <c r="E483" s="262"/>
    </row>
    <row r="484" spans="1:5" ht="13.2" x14ac:dyDescent="0.25">
      <c r="A484" s="1"/>
      <c r="B484" s="53"/>
      <c r="C484" s="216"/>
      <c r="D484" s="1"/>
      <c r="E484" s="262"/>
    </row>
    <row r="485" spans="1:5" ht="13.2" x14ac:dyDescent="0.25">
      <c r="A485" s="1"/>
      <c r="B485" s="107"/>
      <c r="C485" s="216"/>
      <c r="D485" s="1"/>
      <c r="E485" s="262"/>
    </row>
    <row r="486" spans="1:5" ht="13.2" x14ac:dyDescent="0.25">
      <c r="A486" s="1"/>
      <c r="B486" s="107"/>
      <c r="C486" s="216"/>
      <c r="D486" s="1"/>
      <c r="E486" s="262"/>
    </row>
    <row r="487" spans="1:5" ht="13.2" x14ac:dyDescent="0.25">
      <c r="A487" s="1"/>
      <c r="B487" s="107"/>
      <c r="C487" s="216"/>
      <c r="D487" s="1"/>
      <c r="E487" s="262"/>
    </row>
    <row r="488" spans="1:5" ht="13.2" x14ac:dyDescent="0.25">
      <c r="A488" s="1"/>
      <c r="B488" s="107"/>
      <c r="C488" s="216"/>
      <c r="D488" s="1"/>
      <c r="E488" s="262"/>
    </row>
    <row r="489" spans="1:5" ht="13.2" x14ac:dyDescent="0.25">
      <c r="A489" s="1"/>
      <c r="B489" s="107"/>
      <c r="C489" s="216"/>
      <c r="D489" s="1"/>
      <c r="E489" s="262"/>
    </row>
    <row r="490" spans="1:5" ht="13.2" x14ac:dyDescent="0.25">
      <c r="A490" s="1"/>
      <c r="B490" s="53"/>
      <c r="C490" s="216"/>
      <c r="D490" s="1"/>
      <c r="E490" s="262"/>
    </row>
    <row r="491" spans="1:5" ht="13.2" x14ac:dyDescent="0.25">
      <c r="A491" s="1"/>
      <c r="B491" s="53"/>
      <c r="C491" s="216"/>
      <c r="D491" s="1"/>
      <c r="E491" s="262"/>
    </row>
    <row r="492" spans="1:5" ht="13.2" x14ac:dyDescent="0.25">
      <c r="A492" s="1"/>
      <c r="B492" s="53"/>
      <c r="C492" s="216"/>
      <c r="D492" s="1"/>
      <c r="E492" s="262"/>
    </row>
    <row r="493" spans="1:5" ht="13.2" x14ac:dyDescent="0.25">
      <c r="A493" s="1"/>
      <c r="B493" s="107"/>
      <c r="C493" s="216"/>
      <c r="D493" s="1"/>
      <c r="E493" s="262"/>
    </row>
    <row r="494" spans="1:5" ht="13.2" x14ac:dyDescent="0.25">
      <c r="A494" s="1"/>
      <c r="B494" s="107"/>
      <c r="C494" s="216"/>
      <c r="D494" s="1"/>
      <c r="E494" s="262"/>
    </row>
    <row r="495" spans="1:5" ht="13.2" x14ac:dyDescent="0.25">
      <c r="A495" s="1"/>
      <c r="B495" s="107"/>
      <c r="C495" s="216"/>
      <c r="D495" s="1"/>
      <c r="E495" s="262"/>
    </row>
    <row r="496" spans="1:5" ht="13.2" x14ac:dyDescent="0.25">
      <c r="A496" s="1"/>
      <c r="B496" s="53"/>
      <c r="C496" s="216"/>
      <c r="D496" s="1"/>
      <c r="E496" s="262"/>
    </row>
    <row r="497" spans="1:5" ht="13.2" x14ac:dyDescent="0.25">
      <c r="A497" s="1"/>
      <c r="B497" s="53"/>
      <c r="C497" s="216"/>
      <c r="D497" s="1"/>
      <c r="E497" s="262"/>
    </row>
    <row r="498" spans="1:5" ht="13.2" x14ac:dyDescent="0.25">
      <c r="A498" s="1"/>
      <c r="B498" s="53"/>
      <c r="C498" s="216"/>
      <c r="D498" s="1"/>
      <c r="E498" s="262"/>
    </row>
    <row r="499" spans="1:5" ht="13.2" x14ac:dyDescent="0.25">
      <c r="A499" s="1"/>
      <c r="B499" s="107"/>
      <c r="C499" s="216"/>
      <c r="D499" s="1"/>
      <c r="E499" s="262"/>
    </row>
    <row r="500" spans="1:5" ht="13.2" x14ac:dyDescent="0.25">
      <c r="A500" s="1"/>
      <c r="B500" s="107"/>
      <c r="C500" s="216"/>
      <c r="D500" s="1"/>
      <c r="E500" s="262"/>
    </row>
    <row r="501" spans="1:5" ht="13.2" x14ac:dyDescent="0.25">
      <c r="A501" s="1"/>
      <c r="B501" s="107"/>
      <c r="C501" s="216"/>
      <c r="D501" s="1"/>
      <c r="E501" s="262"/>
    </row>
    <row r="502" spans="1:5" ht="13.2" x14ac:dyDescent="0.25">
      <c r="A502" s="1"/>
      <c r="B502" s="107"/>
      <c r="C502" s="216"/>
      <c r="D502" s="1"/>
      <c r="E502" s="262"/>
    </row>
    <row r="503" spans="1:5" ht="13.2" x14ac:dyDescent="0.25">
      <c r="A503" s="1"/>
      <c r="B503" s="107"/>
      <c r="C503" s="216"/>
      <c r="D503" s="1"/>
      <c r="E503" s="262"/>
    </row>
    <row r="504" spans="1:5" ht="13.2" x14ac:dyDescent="0.25">
      <c r="A504" s="1"/>
      <c r="B504" s="53"/>
      <c r="C504" s="216"/>
      <c r="D504" s="1"/>
      <c r="E504" s="262"/>
    </row>
    <row r="505" spans="1:5" ht="13.2" x14ac:dyDescent="0.25">
      <c r="A505" s="1"/>
      <c r="B505" s="53"/>
      <c r="C505" s="216"/>
      <c r="D505" s="1"/>
      <c r="E505" s="262"/>
    </row>
    <row r="506" spans="1:5" ht="13.2" x14ac:dyDescent="0.25">
      <c r="A506" s="1"/>
      <c r="B506" s="53"/>
      <c r="C506" s="216"/>
      <c r="D506" s="1"/>
      <c r="E506" s="262"/>
    </row>
    <row r="507" spans="1:5" ht="13.2" x14ac:dyDescent="0.25">
      <c r="A507" s="1"/>
      <c r="B507" s="107"/>
      <c r="C507" s="216"/>
      <c r="D507" s="1"/>
      <c r="E507" s="262"/>
    </row>
    <row r="508" spans="1:5" ht="13.2" x14ac:dyDescent="0.25">
      <c r="A508" s="1"/>
      <c r="B508" s="107"/>
      <c r="C508" s="216"/>
      <c r="D508" s="1"/>
      <c r="E508" s="262"/>
    </row>
    <row r="509" spans="1:5" ht="13.2" x14ac:dyDescent="0.25">
      <c r="A509" s="1"/>
      <c r="B509" s="107"/>
      <c r="C509" s="216"/>
      <c r="D509" s="1"/>
      <c r="E509" s="262"/>
    </row>
    <row r="510" spans="1:5" ht="13.2" x14ac:dyDescent="0.25">
      <c r="A510" s="1"/>
      <c r="B510" s="107"/>
      <c r="C510" s="216"/>
      <c r="D510" s="1"/>
      <c r="E510" s="262"/>
    </row>
    <row r="511" spans="1:5" ht="13.2" x14ac:dyDescent="0.25">
      <c r="A511" s="1"/>
      <c r="B511" s="107"/>
      <c r="C511" s="216"/>
      <c r="D511" s="1"/>
      <c r="E511" s="262"/>
    </row>
    <row r="512" spans="1:5" ht="13.2" x14ac:dyDescent="0.25">
      <c r="A512" s="1"/>
      <c r="B512" s="107"/>
      <c r="C512" s="216"/>
      <c r="D512" s="1"/>
      <c r="E512" s="262"/>
    </row>
    <row r="513" spans="1:5" ht="13.2" x14ac:dyDescent="0.25">
      <c r="A513" s="1"/>
      <c r="B513" s="53"/>
      <c r="C513" s="216"/>
      <c r="D513" s="1"/>
      <c r="E513" s="262"/>
    </row>
    <row r="514" spans="1:5" ht="13.2" x14ac:dyDescent="0.25">
      <c r="A514" s="1"/>
      <c r="B514" s="53"/>
      <c r="C514" s="216"/>
      <c r="D514" s="1"/>
      <c r="E514" s="262"/>
    </row>
    <row r="515" spans="1:5" ht="13.2" x14ac:dyDescent="0.25">
      <c r="A515" s="1"/>
      <c r="B515" s="53"/>
      <c r="C515" s="216"/>
      <c r="D515" s="1"/>
      <c r="E515" s="262"/>
    </row>
    <row r="516" spans="1:5" ht="13.2" x14ac:dyDescent="0.25">
      <c r="A516" s="1"/>
      <c r="B516" s="107"/>
      <c r="C516" s="216"/>
      <c r="D516" s="1"/>
      <c r="E516" s="262"/>
    </row>
    <row r="517" spans="1:5" ht="13.2" x14ac:dyDescent="0.25">
      <c r="A517" s="1"/>
      <c r="B517" s="107"/>
      <c r="C517" s="216"/>
      <c r="D517" s="1"/>
      <c r="E517" s="262"/>
    </row>
    <row r="518" spans="1:5" ht="13.2" x14ac:dyDescent="0.25">
      <c r="A518" s="1"/>
      <c r="B518" s="107"/>
      <c r="C518" s="216"/>
      <c r="D518" s="1"/>
      <c r="E518" s="262"/>
    </row>
    <row r="519" spans="1:5" ht="13.2" x14ac:dyDescent="0.25">
      <c r="A519" s="1"/>
      <c r="B519" s="107"/>
      <c r="C519" s="216"/>
      <c r="D519" s="1"/>
      <c r="E519" s="262"/>
    </row>
    <row r="520" spans="1:5" ht="13.2" x14ac:dyDescent="0.25">
      <c r="A520" s="1"/>
      <c r="B520" s="107"/>
      <c r="C520" s="216"/>
      <c r="D520" s="1"/>
      <c r="E520" s="262"/>
    </row>
    <row r="521" spans="1:5" ht="13.2" x14ac:dyDescent="0.25">
      <c r="A521" s="1"/>
      <c r="B521" s="107"/>
      <c r="C521" s="216"/>
      <c r="D521" s="1"/>
      <c r="E521" s="262"/>
    </row>
    <row r="522" spans="1:5" ht="13.2" x14ac:dyDescent="0.25">
      <c r="A522" s="1"/>
      <c r="B522" s="107"/>
      <c r="C522" s="216"/>
      <c r="D522" s="1"/>
      <c r="E522" s="262"/>
    </row>
    <row r="523" spans="1:5" ht="13.2" x14ac:dyDescent="0.25">
      <c r="A523" s="1"/>
      <c r="B523" s="107"/>
      <c r="C523" s="216"/>
      <c r="D523" s="1"/>
      <c r="E523" s="262"/>
    </row>
    <row r="524" spans="1:5" ht="13.2" x14ac:dyDescent="0.25">
      <c r="A524" s="1"/>
      <c r="B524" s="53"/>
      <c r="C524" s="216"/>
      <c r="D524" s="1"/>
      <c r="E524" s="262"/>
    </row>
    <row r="525" spans="1:5" ht="13.2" x14ac:dyDescent="0.25">
      <c r="A525" s="1"/>
      <c r="B525" s="53"/>
      <c r="C525" s="216"/>
      <c r="D525" s="1"/>
      <c r="E525" s="262"/>
    </row>
    <row r="526" spans="1:5" ht="13.2" x14ac:dyDescent="0.25">
      <c r="A526" s="1"/>
      <c r="B526" s="53"/>
      <c r="C526" s="216"/>
      <c r="D526" s="1"/>
      <c r="E526" s="262"/>
    </row>
    <row r="527" spans="1:5" ht="13.2" x14ac:dyDescent="0.25">
      <c r="A527" s="1"/>
      <c r="B527" s="107"/>
      <c r="C527" s="216"/>
      <c r="D527" s="1"/>
      <c r="E527" s="262"/>
    </row>
    <row r="528" spans="1:5" ht="13.2" x14ac:dyDescent="0.25">
      <c r="A528" s="1"/>
      <c r="B528" s="107"/>
      <c r="C528" s="216"/>
      <c r="D528" s="1"/>
      <c r="E528" s="262"/>
    </row>
    <row r="529" spans="1:5" ht="13.2" x14ac:dyDescent="0.25">
      <c r="A529" s="1"/>
      <c r="B529" s="107"/>
      <c r="C529" s="216"/>
      <c r="D529" s="1"/>
      <c r="E529" s="262"/>
    </row>
    <row r="530" spans="1:5" ht="13.2" x14ac:dyDescent="0.25">
      <c r="A530" s="1"/>
      <c r="B530" s="107"/>
      <c r="C530" s="216"/>
      <c r="D530" s="1"/>
      <c r="E530" s="262"/>
    </row>
    <row r="531" spans="1:5" ht="13.2" x14ac:dyDescent="0.25">
      <c r="A531" s="1"/>
      <c r="B531" s="107"/>
      <c r="C531" s="216"/>
      <c r="D531" s="1"/>
      <c r="E531" s="262"/>
    </row>
    <row r="532" spans="1:5" ht="13.2" x14ac:dyDescent="0.25">
      <c r="A532" s="1"/>
      <c r="B532" s="53"/>
      <c r="C532" s="216"/>
      <c r="D532" s="1"/>
      <c r="E532" s="262"/>
    </row>
    <row r="533" spans="1:5" ht="13.2" x14ac:dyDescent="0.25">
      <c r="A533" s="1"/>
      <c r="B533" s="53"/>
      <c r="C533" s="216"/>
      <c r="D533" s="1"/>
      <c r="E533" s="262"/>
    </row>
    <row r="534" spans="1:5" ht="13.2" x14ac:dyDescent="0.25">
      <c r="A534" s="1"/>
      <c r="B534" s="53"/>
      <c r="C534" s="216"/>
      <c r="D534" s="1"/>
      <c r="E534" s="262"/>
    </row>
    <row r="535" spans="1:5" ht="13.2" x14ac:dyDescent="0.25">
      <c r="A535" s="1"/>
      <c r="B535" s="107"/>
      <c r="C535" s="216"/>
      <c r="D535" s="1"/>
      <c r="E535" s="262"/>
    </row>
    <row r="536" spans="1:5" ht="13.2" x14ac:dyDescent="0.25">
      <c r="A536" s="1"/>
      <c r="B536" s="107"/>
      <c r="C536" s="216"/>
      <c r="D536" s="1"/>
      <c r="E536" s="262"/>
    </row>
    <row r="537" spans="1:5" ht="13.2" x14ac:dyDescent="0.25">
      <c r="A537" s="1"/>
      <c r="B537" s="107"/>
      <c r="C537" s="216"/>
      <c r="D537" s="1"/>
      <c r="E537" s="262"/>
    </row>
    <row r="538" spans="1:5" ht="13.2" x14ac:dyDescent="0.25">
      <c r="A538" s="1"/>
      <c r="B538" s="107"/>
      <c r="C538" s="216"/>
      <c r="D538" s="1"/>
      <c r="E538" s="262"/>
    </row>
    <row r="539" spans="1:5" ht="13.2" x14ac:dyDescent="0.25">
      <c r="A539" s="1"/>
      <c r="B539" s="107"/>
      <c r="C539" s="216"/>
      <c r="D539" s="1"/>
      <c r="E539" s="262"/>
    </row>
    <row r="540" spans="1:5" ht="13.2" x14ac:dyDescent="0.25">
      <c r="A540" s="1"/>
      <c r="B540" s="107"/>
      <c r="C540" s="216"/>
      <c r="D540" s="1"/>
      <c r="E540" s="262"/>
    </row>
    <row r="541" spans="1:5" ht="13.2" x14ac:dyDescent="0.25">
      <c r="A541" s="1"/>
      <c r="B541" s="53"/>
      <c r="C541" s="216"/>
      <c r="D541" s="1"/>
      <c r="E541" s="262"/>
    </row>
    <row r="542" spans="1:5" ht="13.2" x14ac:dyDescent="0.25">
      <c r="A542" s="1"/>
      <c r="B542" s="53"/>
      <c r="C542" s="216"/>
      <c r="D542" s="1"/>
      <c r="E542" s="262"/>
    </row>
    <row r="543" spans="1:5" ht="13.2" x14ac:dyDescent="0.25">
      <c r="A543" s="1"/>
      <c r="B543" s="53"/>
      <c r="C543" s="216"/>
      <c r="D543" s="1"/>
      <c r="E543" s="262"/>
    </row>
    <row r="544" spans="1:5" ht="13.2" x14ac:dyDescent="0.25">
      <c r="A544" s="1"/>
      <c r="B544" s="107"/>
      <c r="C544" s="216"/>
      <c r="D544" s="1"/>
      <c r="E544" s="262"/>
    </row>
    <row r="545" spans="1:5" ht="13.2" x14ac:dyDescent="0.25">
      <c r="A545" s="1"/>
      <c r="B545" s="107"/>
      <c r="C545" s="216"/>
      <c r="D545" s="1"/>
      <c r="E545" s="262"/>
    </row>
    <row r="546" spans="1:5" ht="13.2" x14ac:dyDescent="0.25">
      <c r="A546" s="1"/>
      <c r="B546" s="107"/>
      <c r="C546" s="216"/>
      <c r="D546" s="1"/>
      <c r="E546" s="262"/>
    </row>
    <row r="547" spans="1:5" ht="13.2" x14ac:dyDescent="0.25">
      <c r="A547" s="1"/>
      <c r="B547" s="107"/>
      <c r="C547" s="216"/>
      <c r="D547" s="1"/>
      <c r="E547" s="262"/>
    </row>
    <row r="548" spans="1:5" ht="13.2" x14ac:dyDescent="0.25">
      <c r="A548" s="1"/>
      <c r="B548" s="107"/>
      <c r="C548" s="216"/>
      <c r="D548" s="1"/>
      <c r="E548" s="262"/>
    </row>
    <row r="549" spans="1:5" ht="13.2" x14ac:dyDescent="0.25">
      <c r="A549" s="1"/>
      <c r="B549" s="53"/>
      <c r="C549" s="216"/>
      <c r="D549" s="1"/>
      <c r="E549" s="262"/>
    </row>
    <row r="550" spans="1:5" ht="13.2" x14ac:dyDescent="0.25">
      <c r="A550" s="1"/>
      <c r="B550" s="53"/>
      <c r="C550" s="216"/>
      <c r="D550" s="1"/>
      <c r="E550" s="262"/>
    </row>
    <row r="551" spans="1:5" ht="13.2" x14ac:dyDescent="0.25">
      <c r="A551" s="1"/>
      <c r="B551" s="53"/>
      <c r="C551" s="216"/>
      <c r="D551" s="1"/>
      <c r="E551" s="262"/>
    </row>
    <row r="552" spans="1:5" ht="13.2" x14ac:dyDescent="0.25">
      <c r="A552" s="1"/>
      <c r="B552" s="107"/>
      <c r="C552" s="216"/>
      <c r="D552" s="1"/>
      <c r="E552" s="262"/>
    </row>
    <row r="553" spans="1:5" ht="13.2" x14ac:dyDescent="0.25">
      <c r="A553" s="1"/>
      <c r="B553" s="107"/>
      <c r="C553" s="216"/>
      <c r="D553" s="1"/>
      <c r="E553" s="262"/>
    </row>
    <row r="554" spans="1:5" ht="13.2" x14ac:dyDescent="0.25">
      <c r="A554" s="1"/>
      <c r="B554" s="107"/>
      <c r="C554" s="216"/>
      <c r="D554" s="1"/>
      <c r="E554" s="262"/>
    </row>
    <row r="555" spans="1:5" ht="13.2" x14ac:dyDescent="0.25">
      <c r="A555" s="1"/>
      <c r="B555" s="53"/>
      <c r="C555" s="216"/>
      <c r="D555" s="1"/>
      <c r="E555" s="262"/>
    </row>
    <row r="556" spans="1:5" ht="13.2" x14ac:dyDescent="0.25">
      <c r="A556" s="1"/>
      <c r="B556" s="53"/>
      <c r="C556" s="216"/>
      <c r="D556" s="1"/>
      <c r="E556" s="262"/>
    </row>
    <row r="557" spans="1:5" ht="13.2" x14ac:dyDescent="0.25">
      <c r="A557" s="1"/>
      <c r="B557" s="53"/>
      <c r="C557" s="216"/>
      <c r="D557" s="1"/>
      <c r="E557" s="262"/>
    </row>
    <row r="558" spans="1:5" ht="13.2" x14ac:dyDescent="0.25">
      <c r="A558" s="1"/>
      <c r="B558" s="107"/>
      <c r="C558" s="216"/>
      <c r="D558" s="1"/>
      <c r="E558" s="262"/>
    </row>
    <row r="559" spans="1:5" ht="13.2" x14ac:dyDescent="0.25">
      <c r="A559" s="1"/>
      <c r="B559" s="107"/>
      <c r="C559" s="216"/>
      <c r="D559" s="1"/>
      <c r="E559" s="262"/>
    </row>
    <row r="560" spans="1:5" ht="13.2" x14ac:dyDescent="0.25">
      <c r="A560" s="1"/>
      <c r="B560" s="107"/>
      <c r="C560" s="216"/>
      <c r="D560" s="1"/>
      <c r="E560" s="262"/>
    </row>
    <row r="561" spans="1:5" ht="13.2" x14ac:dyDescent="0.25">
      <c r="A561" s="1"/>
      <c r="B561" s="107"/>
      <c r="C561" s="216"/>
      <c r="D561" s="1"/>
      <c r="E561" s="262"/>
    </row>
    <row r="562" spans="1:5" ht="13.2" x14ac:dyDescent="0.25">
      <c r="A562" s="1"/>
      <c r="B562" s="107"/>
      <c r="C562" s="216"/>
      <c r="D562" s="1"/>
      <c r="E562" s="262"/>
    </row>
    <row r="563" spans="1:5" ht="13.2" x14ac:dyDescent="0.25">
      <c r="A563" s="1"/>
      <c r="B563" s="53"/>
      <c r="C563" s="216"/>
      <c r="D563" s="1"/>
      <c r="E563" s="262"/>
    </row>
    <row r="564" spans="1:5" ht="13.2" x14ac:dyDescent="0.25">
      <c r="A564" s="1"/>
      <c r="B564" s="53"/>
      <c r="C564" s="216"/>
      <c r="D564" s="1"/>
      <c r="E564" s="262"/>
    </row>
    <row r="565" spans="1:5" ht="13.2" x14ac:dyDescent="0.25">
      <c r="A565" s="1"/>
      <c r="B565" s="53"/>
      <c r="C565" s="216"/>
      <c r="D565" s="1"/>
      <c r="E565" s="262"/>
    </row>
    <row r="566" spans="1:5" ht="13.2" x14ac:dyDescent="0.25">
      <c r="A566" s="1"/>
      <c r="B566" s="107"/>
      <c r="C566" s="216"/>
      <c r="D566" s="1"/>
      <c r="E566" s="262"/>
    </row>
    <row r="567" spans="1:5" ht="13.2" x14ac:dyDescent="0.25">
      <c r="A567" s="1"/>
      <c r="B567" s="107"/>
      <c r="C567" s="216"/>
      <c r="D567" s="1"/>
      <c r="E567" s="262"/>
    </row>
    <row r="568" spans="1:5" ht="13.2" x14ac:dyDescent="0.25">
      <c r="A568" s="1"/>
      <c r="B568" s="107"/>
      <c r="C568" s="216"/>
      <c r="D568" s="1"/>
      <c r="E568" s="262"/>
    </row>
    <row r="569" spans="1:5" ht="13.2" x14ac:dyDescent="0.25">
      <c r="A569" s="1"/>
      <c r="B569" s="107"/>
      <c r="C569" s="216"/>
      <c r="D569" s="1"/>
      <c r="E569" s="262"/>
    </row>
    <row r="570" spans="1:5" ht="13.2" x14ac:dyDescent="0.25">
      <c r="A570" s="1"/>
      <c r="B570" s="107"/>
      <c r="C570" s="216"/>
      <c r="D570" s="1"/>
      <c r="E570" s="262"/>
    </row>
    <row r="571" spans="1:5" ht="13.2" x14ac:dyDescent="0.25">
      <c r="A571" s="1"/>
      <c r="B571" s="107"/>
      <c r="C571" s="216"/>
      <c r="D571" s="1"/>
      <c r="E571" s="262"/>
    </row>
    <row r="572" spans="1:5" ht="13.2" x14ac:dyDescent="0.25">
      <c r="A572" s="1"/>
      <c r="B572" s="53"/>
      <c r="C572" s="216"/>
      <c r="D572" s="1"/>
      <c r="E572" s="262"/>
    </row>
    <row r="573" spans="1:5" ht="13.2" x14ac:dyDescent="0.25">
      <c r="A573" s="1"/>
      <c r="B573" s="53"/>
      <c r="C573" s="216"/>
      <c r="D573" s="1"/>
      <c r="E573" s="262"/>
    </row>
    <row r="574" spans="1:5" ht="13.2" x14ac:dyDescent="0.25">
      <c r="A574" s="1"/>
      <c r="B574" s="53"/>
      <c r="C574" s="216"/>
      <c r="D574" s="1"/>
      <c r="E574" s="262"/>
    </row>
    <row r="575" spans="1:5" ht="13.2" x14ac:dyDescent="0.25">
      <c r="A575" s="1"/>
      <c r="B575" s="107"/>
      <c r="C575" s="216"/>
      <c r="D575" s="1"/>
      <c r="E575" s="262"/>
    </row>
    <row r="576" spans="1:5" ht="13.2" x14ac:dyDescent="0.25">
      <c r="A576" s="1"/>
      <c r="B576" s="107"/>
      <c r="C576" s="216"/>
      <c r="D576" s="1"/>
      <c r="E576" s="262"/>
    </row>
    <row r="577" spans="1:5" ht="13.2" x14ac:dyDescent="0.25">
      <c r="A577" s="1"/>
      <c r="B577" s="107"/>
      <c r="C577" s="216"/>
      <c r="D577" s="1"/>
      <c r="E577" s="262"/>
    </row>
    <row r="578" spans="1:5" ht="13.2" x14ac:dyDescent="0.25">
      <c r="A578" s="1"/>
      <c r="B578" s="107"/>
      <c r="C578" s="216"/>
      <c r="D578" s="1"/>
      <c r="E578" s="262"/>
    </row>
    <row r="579" spans="1:5" ht="13.2" x14ac:dyDescent="0.25">
      <c r="A579" s="1"/>
      <c r="B579" s="107"/>
      <c r="C579" s="216"/>
      <c r="D579" s="1"/>
      <c r="E579" s="262"/>
    </row>
    <row r="580" spans="1:5" ht="13.2" x14ac:dyDescent="0.25">
      <c r="A580" s="1"/>
      <c r="B580" s="107"/>
      <c r="C580" s="216"/>
      <c r="D580" s="1"/>
      <c r="E580" s="262"/>
    </row>
    <row r="581" spans="1:5" ht="13.2" x14ac:dyDescent="0.25">
      <c r="A581" s="1"/>
      <c r="B581" s="107"/>
      <c r="C581" s="216"/>
      <c r="D581" s="1"/>
      <c r="E581" s="262"/>
    </row>
    <row r="582" spans="1:5" ht="13.2" x14ac:dyDescent="0.25">
      <c r="A582" s="1"/>
      <c r="B582" s="107"/>
      <c r="C582" s="216"/>
      <c r="D582" s="1"/>
      <c r="E582" s="262"/>
    </row>
    <row r="583" spans="1:5" ht="13.2" x14ac:dyDescent="0.25">
      <c r="A583" s="1"/>
      <c r="B583" s="53"/>
      <c r="C583" s="216"/>
      <c r="D583" s="1"/>
      <c r="E583" s="262"/>
    </row>
    <row r="584" spans="1:5" ht="13.2" x14ac:dyDescent="0.25">
      <c r="A584" s="1"/>
      <c r="B584" s="53"/>
      <c r="C584" s="216"/>
      <c r="D584" s="1"/>
      <c r="E584" s="262"/>
    </row>
    <row r="585" spans="1:5" ht="13.2" x14ac:dyDescent="0.25">
      <c r="A585" s="1"/>
      <c r="B585" s="53"/>
      <c r="C585" s="216"/>
      <c r="D585" s="1"/>
      <c r="E585" s="262"/>
    </row>
    <row r="586" spans="1:5" ht="13.2" x14ac:dyDescent="0.25">
      <c r="A586" s="1"/>
      <c r="B586" s="107"/>
      <c r="C586" s="216"/>
      <c r="D586" s="1"/>
      <c r="E586" s="262"/>
    </row>
    <row r="587" spans="1:5" ht="13.2" x14ac:dyDescent="0.25">
      <c r="A587" s="1"/>
      <c r="B587" s="107"/>
      <c r="C587" s="216"/>
      <c r="D587" s="1"/>
    </row>
    <row r="588" spans="1:5" ht="13.2" x14ac:dyDescent="0.25">
      <c r="A588" s="1"/>
      <c r="B588" s="107"/>
      <c r="C588" s="216"/>
      <c r="D588" s="1"/>
    </row>
    <row r="589" spans="1:5" ht="13.2" x14ac:dyDescent="0.25">
      <c r="A589" s="1"/>
      <c r="B589" s="107"/>
      <c r="C589" s="216"/>
      <c r="D589" s="1"/>
      <c r="E589" s="262"/>
    </row>
    <row r="590" spans="1:5" ht="13.2" x14ac:dyDescent="0.25">
      <c r="A590" s="1"/>
      <c r="B590" s="107"/>
      <c r="C590" s="216"/>
      <c r="D590" s="1"/>
    </row>
    <row r="591" spans="1:5" ht="13.2" x14ac:dyDescent="0.25">
      <c r="A591" s="1"/>
      <c r="B591" s="53"/>
      <c r="C591" s="216"/>
      <c r="D591" s="1"/>
    </row>
    <row r="592" spans="1:5" ht="13.2" x14ac:dyDescent="0.25">
      <c r="A592" s="1"/>
      <c r="B592" s="53"/>
      <c r="C592" s="216"/>
      <c r="D592" s="1"/>
    </row>
    <row r="593" spans="1:4" ht="13.2" x14ac:dyDescent="0.25">
      <c r="A593" s="1"/>
      <c r="B593" s="53"/>
      <c r="C593" s="216"/>
      <c r="D593" s="1"/>
    </row>
    <row r="594" spans="1:4" ht="13.2" x14ac:dyDescent="0.25">
      <c r="A594" s="1"/>
      <c r="B594" s="107"/>
      <c r="C594" s="216"/>
      <c r="D594" s="1"/>
    </row>
    <row r="595" spans="1:4" ht="13.2" x14ac:dyDescent="0.25">
      <c r="A595" s="1"/>
      <c r="B595" s="107"/>
      <c r="C595" s="216"/>
      <c r="D595" s="1"/>
    </row>
    <row r="596" spans="1:4" ht="13.2" x14ac:dyDescent="0.25">
      <c r="A596" s="1"/>
      <c r="B596" s="107"/>
      <c r="C596" s="216"/>
      <c r="D596" s="1"/>
    </row>
    <row r="597" spans="1:4" ht="13.2" x14ac:dyDescent="0.25">
      <c r="A597" s="1"/>
      <c r="B597" s="107"/>
      <c r="C597" s="216"/>
      <c r="D597" s="1"/>
    </row>
    <row r="598" spans="1:4" ht="13.2" x14ac:dyDescent="0.25">
      <c r="A598" s="1"/>
      <c r="B598" s="107"/>
      <c r="C598" s="216"/>
      <c r="D598" s="1"/>
    </row>
    <row r="599" spans="1:4" ht="13.2" x14ac:dyDescent="0.25">
      <c r="A599" s="1"/>
      <c r="B599" s="107"/>
      <c r="C599" s="216"/>
      <c r="D599" s="1"/>
    </row>
    <row r="600" spans="1:4" ht="13.2" x14ac:dyDescent="0.25">
      <c r="A600" s="1"/>
      <c r="B600" s="53"/>
      <c r="C600" s="216"/>
      <c r="D600" s="1"/>
    </row>
    <row r="601" spans="1:4" ht="13.2" x14ac:dyDescent="0.25">
      <c r="A601" s="1"/>
      <c r="B601" s="53"/>
      <c r="C601" s="216"/>
      <c r="D601" s="1"/>
    </row>
    <row r="602" spans="1:4" ht="13.2" x14ac:dyDescent="0.25">
      <c r="A602" s="1"/>
      <c r="B602" s="53"/>
      <c r="C602" s="216"/>
      <c r="D602" s="1"/>
    </row>
    <row r="603" spans="1:4" ht="13.2" x14ac:dyDescent="0.25">
      <c r="A603" s="1"/>
      <c r="B603" s="107"/>
      <c r="C603" s="216"/>
      <c r="D603" s="1"/>
    </row>
    <row r="604" spans="1:4" ht="13.2" x14ac:dyDescent="0.25">
      <c r="A604" s="1"/>
      <c r="B604" s="107"/>
      <c r="C604" s="216"/>
      <c r="D604" s="1"/>
    </row>
    <row r="605" spans="1:4" ht="13.2" x14ac:dyDescent="0.25">
      <c r="A605" s="1"/>
      <c r="B605" s="107"/>
      <c r="C605" s="216"/>
      <c r="D605" s="1"/>
    </row>
    <row r="606" spans="1:4" ht="13.2" x14ac:dyDescent="0.25">
      <c r="B606" s="107"/>
      <c r="C606" s="216"/>
    </row>
    <row r="607" spans="1:4" ht="13.2" x14ac:dyDescent="0.25">
      <c r="B607" s="107"/>
      <c r="C607" s="216"/>
    </row>
    <row r="608" spans="1:4" ht="13.2" x14ac:dyDescent="0.25">
      <c r="A608" s="1"/>
      <c r="B608" s="53"/>
      <c r="C608" s="216"/>
      <c r="D608" s="1"/>
    </row>
    <row r="609" spans="2:3" ht="13.2" x14ac:dyDescent="0.25">
      <c r="B609" s="53"/>
      <c r="C609" s="216"/>
    </row>
    <row r="610" spans="2:3" ht="13.2" x14ac:dyDescent="0.25">
      <c r="B610" s="53"/>
      <c r="C610" s="216"/>
    </row>
    <row r="611" spans="2:3" ht="13.2" x14ac:dyDescent="0.25">
      <c r="B611" s="107"/>
      <c r="C611" s="216"/>
    </row>
    <row r="612" spans="2:3" ht="13.2" x14ac:dyDescent="0.25">
      <c r="B612" s="107"/>
      <c r="C612" s="216"/>
    </row>
    <row r="613" spans="2:3" ht="13.2" x14ac:dyDescent="0.25">
      <c r="B613" s="107"/>
      <c r="C613" s="216">
        <f>SUM(C10:C612)</f>
        <v>17399404</v>
      </c>
    </row>
    <row r="614" spans="2:3" ht="13.2" x14ac:dyDescent="0.25">
      <c r="B614" s="107"/>
    </row>
    <row r="623" spans="2:3" x14ac:dyDescent="0.25">
      <c r="C623" s="388"/>
    </row>
    <row r="624" spans="2:3" ht="13.2" x14ac:dyDescent="0.25">
      <c r="B624" s="1"/>
      <c r="C624" s="388"/>
    </row>
    <row r="625" spans="2:3" ht="13.2" x14ac:dyDescent="0.25">
      <c r="B625" s="1"/>
      <c r="C625" s="388"/>
    </row>
    <row r="626" spans="2:3" ht="13.2" x14ac:dyDescent="0.25">
      <c r="B626" s="1"/>
      <c r="C626" s="388"/>
    </row>
    <row r="627" spans="2:3" ht="13.2" x14ac:dyDescent="0.25">
      <c r="B627" s="1"/>
      <c r="C627" s="388"/>
    </row>
    <row r="628" spans="2:3" ht="13.2" x14ac:dyDescent="0.25">
      <c r="B628" s="1"/>
      <c r="C628" s="388"/>
    </row>
    <row r="629" spans="2:3" ht="13.2" x14ac:dyDescent="0.25">
      <c r="B629" s="1"/>
      <c r="C629" s="388"/>
    </row>
    <row r="630" spans="2:3" ht="13.2" x14ac:dyDescent="0.25">
      <c r="B630" s="1"/>
      <c r="C630" s="388"/>
    </row>
    <row r="631" spans="2:3" ht="13.2" x14ac:dyDescent="0.25">
      <c r="B631" s="1"/>
      <c r="C631" s="388"/>
    </row>
    <row r="632" spans="2:3" ht="13.2" x14ac:dyDescent="0.25">
      <c r="B632" s="1"/>
      <c r="C632" s="388"/>
    </row>
    <row r="633" spans="2:3" ht="13.2" x14ac:dyDescent="0.25">
      <c r="B633" s="1"/>
      <c r="C633" s="388"/>
    </row>
    <row r="634" spans="2:3" ht="13.2" x14ac:dyDescent="0.25">
      <c r="B634" s="1"/>
      <c r="C634" s="388"/>
    </row>
    <row r="635" spans="2:3" ht="13.2" x14ac:dyDescent="0.25">
      <c r="B635" s="1"/>
      <c r="C635" s="388"/>
    </row>
    <row r="636" spans="2:3" ht="13.2" x14ac:dyDescent="0.25">
      <c r="B636" s="1"/>
      <c r="C636" s="388"/>
    </row>
    <row r="637" spans="2:3" ht="13.2" x14ac:dyDescent="0.25">
      <c r="B637" s="1"/>
      <c r="C637" s="388"/>
    </row>
    <row r="638" spans="2:3" ht="13.2" x14ac:dyDescent="0.25">
      <c r="B638" s="1"/>
      <c r="C638" s="388"/>
    </row>
    <row r="639" spans="2:3" ht="13.2" x14ac:dyDescent="0.25">
      <c r="B639" s="1"/>
      <c r="C639" s="388"/>
    </row>
    <row r="640" spans="2:3" ht="13.2" x14ac:dyDescent="0.25">
      <c r="B640" s="1"/>
      <c r="C640" s="388"/>
    </row>
    <row r="641" spans="2:3" ht="13.2" x14ac:dyDescent="0.25">
      <c r="B641" s="1"/>
      <c r="C641" s="388"/>
    </row>
    <row r="642" spans="2:3" ht="13.2" x14ac:dyDescent="0.25">
      <c r="B642" s="1"/>
      <c r="C642" s="388"/>
    </row>
    <row r="643" spans="2:3" ht="13.2" x14ac:dyDescent="0.25">
      <c r="B643" s="1"/>
      <c r="C643" s="388"/>
    </row>
    <row r="644" spans="2:3" ht="13.2" x14ac:dyDescent="0.25">
      <c r="B644" s="1"/>
      <c r="C644" s="388"/>
    </row>
    <row r="645" spans="2:3" ht="13.2" x14ac:dyDescent="0.25">
      <c r="B645" s="1"/>
      <c r="C645" s="388"/>
    </row>
    <row r="646" spans="2:3" ht="13.2" x14ac:dyDescent="0.25">
      <c r="B646" s="1"/>
      <c r="C646" s="388"/>
    </row>
    <row r="647" spans="2:3" ht="13.2" x14ac:dyDescent="0.25">
      <c r="B647" s="1"/>
      <c r="C647" s="388"/>
    </row>
    <row r="648" spans="2:3" ht="13.2" x14ac:dyDescent="0.25">
      <c r="B648" s="1"/>
      <c r="C648" s="388"/>
    </row>
    <row r="649" spans="2:3" ht="13.2" x14ac:dyDescent="0.25">
      <c r="B649" s="1"/>
      <c r="C649" s="388"/>
    </row>
    <row r="650" spans="2:3" ht="13.2" x14ac:dyDescent="0.25">
      <c r="B650" s="1"/>
      <c r="C650" s="388"/>
    </row>
    <row r="651" spans="2:3" ht="13.2" x14ac:dyDescent="0.25">
      <c r="B651" s="1"/>
      <c r="C651" s="388"/>
    </row>
    <row r="652" spans="2:3" ht="13.2" x14ac:dyDescent="0.25">
      <c r="B652" s="1"/>
      <c r="C652" s="388"/>
    </row>
    <row r="653" spans="2:3" ht="13.2" x14ac:dyDescent="0.25">
      <c r="B653" s="1"/>
      <c r="C653" s="388"/>
    </row>
    <row r="654" spans="2:3" ht="13.2" x14ac:dyDescent="0.25">
      <c r="B654" s="1"/>
      <c r="C654" s="388"/>
    </row>
    <row r="655" spans="2:3" ht="13.2" x14ac:dyDescent="0.25">
      <c r="B655" s="1"/>
      <c r="C655" s="388"/>
    </row>
    <row r="656" spans="2:3" ht="13.2" x14ac:dyDescent="0.25">
      <c r="B656" s="1"/>
      <c r="C656" s="388"/>
    </row>
    <row r="657" spans="2:3" ht="13.2" x14ac:dyDescent="0.25">
      <c r="B657" s="1"/>
      <c r="C657" s="388"/>
    </row>
    <row r="658" spans="2:3" ht="13.2" x14ac:dyDescent="0.25">
      <c r="B658" s="1"/>
      <c r="C658" s="388"/>
    </row>
    <row r="659" spans="2:3" ht="13.2" x14ac:dyDescent="0.25">
      <c r="B659" s="1"/>
      <c r="C659" s="388"/>
    </row>
    <row r="660" spans="2:3" ht="13.2" x14ac:dyDescent="0.25">
      <c r="B660" s="1"/>
      <c r="C660" s="388"/>
    </row>
    <row r="661" spans="2:3" ht="13.2" x14ac:dyDescent="0.25">
      <c r="B661" s="1"/>
      <c r="C661" s="388"/>
    </row>
    <row r="662" spans="2:3" ht="13.2" x14ac:dyDescent="0.25">
      <c r="B662" s="1"/>
      <c r="C662" s="388"/>
    </row>
    <row r="663" spans="2:3" ht="13.2" x14ac:dyDescent="0.25">
      <c r="B663" s="1"/>
      <c r="C663" s="388"/>
    </row>
    <row r="664" spans="2:3" ht="13.2" x14ac:dyDescent="0.25">
      <c r="B664" s="1"/>
      <c r="C664" s="388"/>
    </row>
    <row r="665" spans="2:3" ht="13.2" x14ac:dyDescent="0.25">
      <c r="B665" s="1"/>
      <c r="C665" s="388"/>
    </row>
    <row r="666" spans="2:3" ht="13.2" x14ac:dyDescent="0.25">
      <c r="B666" s="1"/>
      <c r="C666" s="388"/>
    </row>
    <row r="667" spans="2:3" ht="13.2" x14ac:dyDescent="0.25">
      <c r="B667" s="1"/>
      <c r="C667" s="388"/>
    </row>
    <row r="668" spans="2:3" ht="13.2" x14ac:dyDescent="0.25">
      <c r="B668" s="1"/>
      <c r="C668" s="388"/>
    </row>
    <row r="669" spans="2:3" ht="13.2" x14ac:dyDescent="0.25">
      <c r="B669" s="1"/>
      <c r="C669" s="388"/>
    </row>
    <row r="670" spans="2:3" ht="13.2" x14ac:dyDescent="0.25">
      <c r="B670" s="1"/>
      <c r="C670" s="388"/>
    </row>
    <row r="671" spans="2:3" ht="13.2" x14ac:dyDescent="0.25">
      <c r="B671" s="1"/>
      <c r="C671" s="388"/>
    </row>
    <row r="672" spans="2:3" ht="13.2" x14ac:dyDescent="0.25">
      <c r="B672" s="1"/>
      <c r="C672" s="388"/>
    </row>
    <row r="673" spans="2:3" ht="13.2" x14ac:dyDescent="0.25">
      <c r="B673" s="1"/>
      <c r="C673" s="388"/>
    </row>
    <row r="674" spans="2:3" ht="13.2" x14ac:dyDescent="0.25">
      <c r="B674" s="1"/>
      <c r="C674" s="388"/>
    </row>
    <row r="675" spans="2:3" ht="13.2" x14ac:dyDescent="0.25">
      <c r="B675" s="1"/>
      <c r="C675" s="388"/>
    </row>
    <row r="676" spans="2:3" ht="13.2" x14ac:dyDescent="0.25">
      <c r="B676" s="1"/>
      <c r="C676" s="388"/>
    </row>
    <row r="677" spans="2:3" ht="13.2" x14ac:dyDescent="0.25">
      <c r="B677" s="1"/>
      <c r="C677" s="388"/>
    </row>
    <row r="678" spans="2:3" ht="13.2" x14ac:dyDescent="0.25">
      <c r="B678" s="1"/>
      <c r="C678" s="388"/>
    </row>
    <row r="679" spans="2:3" ht="13.2" x14ac:dyDescent="0.25">
      <c r="B679" s="1"/>
      <c r="C679" s="388"/>
    </row>
    <row r="680" spans="2:3" ht="13.2" x14ac:dyDescent="0.25">
      <c r="B680" s="1"/>
      <c r="C680" s="388"/>
    </row>
    <row r="681" spans="2:3" ht="13.2" x14ac:dyDescent="0.25">
      <c r="B681" s="1"/>
      <c r="C681" s="388"/>
    </row>
    <row r="682" spans="2:3" ht="13.2" x14ac:dyDescent="0.25">
      <c r="B682" s="1"/>
      <c r="C682" s="388"/>
    </row>
    <row r="683" spans="2:3" ht="13.2" x14ac:dyDescent="0.25">
      <c r="B683" s="1"/>
      <c r="C683" s="388"/>
    </row>
    <row r="684" spans="2:3" ht="13.2" x14ac:dyDescent="0.25">
      <c r="B684" s="1"/>
      <c r="C684" s="388"/>
    </row>
    <row r="685" spans="2:3" ht="13.2" x14ac:dyDescent="0.25">
      <c r="B685" s="1"/>
      <c r="C685" s="388"/>
    </row>
    <row r="686" spans="2:3" ht="13.2" x14ac:dyDescent="0.25">
      <c r="B686" s="1"/>
      <c r="C686" s="388"/>
    </row>
    <row r="687" spans="2:3" ht="13.2" x14ac:dyDescent="0.25">
      <c r="B687" s="1"/>
      <c r="C687" s="388"/>
    </row>
    <row r="688" spans="2:3" ht="13.2" x14ac:dyDescent="0.25">
      <c r="B688" s="1"/>
      <c r="C688" s="388"/>
    </row>
    <row r="689" spans="2:3" ht="13.2" x14ac:dyDescent="0.25">
      <c r="B689" s="1"/>
      <c r="C689" s="388"/>
    </row>
    <row r="690" spans="2:3" ht="13.2" x14ac:dyDescent="0.25">
      <c r="B690" s="1"/>
      <c r="C690" s="388"/>
    </row>
    <row r="691" spans="2:3" ht="13.2" x14ac:dyDescent="0.25">
      <c r="B691" s="1"/>
      <c r="C691" s="388"/>
    </row>
    <row r="692" spans="2:3" ht="13.2" x14ac:dyDescent="0.25">
      <c r="B692" s="1"/>
      <c r="C692" s="388"/>
    </row>
    <row r="693" spans="2:3" ht="13.2" x14ac:dyDescent="0.25">
      <c r="B693" s="1"/>
      <c r="C693" s="388"/>
    </row>
    <row r="694" spans="2:3" ht="13.2" x14ac:dyDescent="0.25">
      <c r="B694" s="1"/>
      <c r="C694" s="388"/>
    </row>
    <row r="695" spans="2:3" ht="13.2" x14ac:dyDescent="0.25">
      <c r="B695" s="1"/>
      <c r="C695" s="388"/>
    </row>
    <row r="696" spans="2:3" ht="13.2" x14ac:dyDescent="0.25">
      <c r="B696" s="1"/>
      <c r="C696" s="388"/>
    </row>
    <row r="697" spans="2:3" ht="13.2" x14ac:dyDescent="0.25">
      <c r="B697" s="1"/>
      <c r="C697" s="388"/>
    </row>
    <row r="698" spans="2:3" ht="13.2" x14ac:dyDescent="0.25">
      <c r="B698" s="1"/>
      <c r="C698" s="388"/>
    </row>
    <row r="699" spans="2:3" ht="13.2" x14ac:dyDescent="0.25">
      <c r="B699" s="1"/>
      <c r="C699" s="388"/>
    </row>
    <row r="700" spans="2:3" ht="13.2" x14ac:dyDescent="0.25">
      <c r="B700" s="1"/>
      <c r="C700" s="388"/>
    </row>
    <row r="701" spans="2:3" ht="13.2" x14ac:dyDescent="0.25">
      <c r="B701" s="1"/>
      <c r="C701" s="388"/>
    </row>
    <row r="702" spans="2:3" ht="13.2" x14ac:dyDescent="0.25">
      <c r="B702" s="1"/>
      <c r="C702" s="388"/>
    </row>
    <row r="703" spans="2:3" ht="13.2" x14ac:dyDescent="0.25">
      <c r="B703" s="1"/>
      <c r="C703" s="388"/>
    </row>
    <row r="704" spans="2:3" ht="13.2" x14ac:dyDescent="0.25">
      <c r="B704" s="1"/>
      <c r="C704" s="388"/>
    </row>
    <row r="705" spans="2:3" ht="13.2" x14ac:dyDescent="0.25">
      <c r="B705" s="1"/>
      <c r="C705" s="388"/>
    </row>
    <row r="706" spans="2:3" ht="13.2" x14ac:dyDescent="0.25">
      <c r="B706" s="1"/>
      <c r="C706" s="388"/>
    </row>
    <row r="707" spans="2:3" ht="13.2" x14ac:dyDescent="0.25">
      <c r="B707" s="1"/>
      <c r="C707" s="388"/>
    </row>
    <row r="708" spans="2:3" ht="13.2" x14ac:dyDescent="0.25">
      <c r="B708" s="1"/>
      <c r="C708" s="388"/>
    </row>
    <row r="709" spans="2:3" ht="13.2" x14ac:dyDescent="0.25">
      <c r="B709" s="1"/>
      <c r="C709" s="388"/>
    </row>
    <row r="710" spans="2:3" ht="13.2" x14ac:dyDescent="0.25">
      <c r="B710" s="1"/>
      <c r="C710" s="388"/>
    </row>
    <row r="711" spans="2:3" ht="13.2" x14ac:dyDescent="0.25">
      <c r="B711" s="1"/>
      <c r="C711" s="388"/>
    </row>
    <row r="712" spans="2:3" ht="13.2" x14ac:dyDescent="0.25">
      <c r="B712" s="1"/>
      <c r="C712" s="388"/>
    </row>
    <row r="713" spans="2:3" ht="13.2" x14ac:dyDescent="0.25">
      <c r="B713" s="1"/>
      <c r="C713" s="388"/>
    </row>
    <row r="714" spans="2:3" ht="13.2" x14ac:dyDescent="0.25">
      <c r="B714" s="1"/>
      <c r="C714" s="388"/>
    </row>
    <row r="715" spans="2:3" ht="13.2" x14ac:dyDescent="0.25">
      <c r="B715" s="1"/>
      <c r="C715" s="388"/>
    </row>
    <row r="716" spans="2:3" ht="13.2" x14ac:dyDescent="0.25">
      <c r="B716" s="1"/>
      <c r="C716" s="388"/>
    </row>
    <row r="717" spans="2:3" ht="13.2" x14ac:dyDescent="0.25">
      <c r="B717" s="1"/>
      <c r="C717" s="388"/>
    </row>
    <row r="718" spans="2:3" ht="13.2" x14ac:dyDescent="0.25">
      <c r="B718" s="1"/>
      <c r="C718" s="388"/>
    </row>
    <row r="719" spans="2:3" ht="13.2" x14ac:dyDescent="0.25">
      <c r="B719" s="1"/>
      <c r="C719" s="388"/>
    </row>
    <row r="720" spans="2:3" ht="13.2" x14ac:dyDescent="0.25">
      <c r="B720" s="1"/>
      <c r="C720" s="388"/>
    </row>
    <row r="721" spans="2:3" ht="13.2" x14ac:dyDescent="0.25">
      <c r="B721" s="1"/>
      <c r="C721" s="388"/>
    </row>
    <row r="722" spans="2:3" ht="13.2" x14ac:dyDescent="0.25">
      <c r="B722" s="1"/>
      <c r="C722" s="388"/>
    </row>
    <row r="723" spans="2:3" ht="13.2" x14ac:dyDescent="0.25">
      <c r="B723" s="1"/>
      <c r="C723" s="388"/>
    </row>
    <row r="724" spans="2:3" ht="13.2" x14ac:dyDescent="0.25">
      <c r="B724" s="1"/>
      <c r="C724" s="388"/>
    </row>
    <row r="725" spans="2:3" ht="13.2" x14ac:dyDescent="0.25">
      <c r="B725" s="1"/>
      <c r="C725" s="388"/>
    </row>
    <row r="726" spans="2:3" ht="13.2" x14ac:dyDescent="0.25">
      <c r="B726" s="1"/>
      <c r="C726" s="388"/>
    </row>
    <row r="727" spans="2:3" ht="13.2" x14ac:dyDescent="0.25">
      <c r="B727" s="1"/>
      <c r="C727" s="388"/>
    </row>
    <row r="728" spans="2:3" ht="13.2" x14ac:dyDescent="0.25">
      <c r="B728" s="1"/>
      <c r="C728" s="388"/>
    </row>
    <row r="729" spans="2:3" ht="13.2" x14ac:dyDescent="0.25">
      <c r="B729" s="1"/>
      <c r="C729" s="388"/>
    </row>
    <row r="730" spans="2:3" ht="13.2" x14ac:dyDescent="0.25">
      <c r="B730" s="1"/>
      <c r="C730" s="388"/>
    </row>
    <row r="731" spans="2:3" ht="13.2" x14ac:dyDescent="0.25">
      <c r="B731" s="1"/>
      <c r="C731" s="388"/>
    </row>
    <row r="732" spans="2:3" ht="13.2" x14ac:dyDescent="0.25">
      <c r="B732" s="1"/>
      <c r="C732" s="388"/>
    </row>
    <row r="733" spans="2:3" ht="13.2" x14ac:dyDescent="0.25">
      <c r="B733" s="1"/>
      <c r="C733" s="388"/>
    </row>
    <row r="734" spans="2:3" ht="13.2" x14ac:dyDescent="0.25">
      <c r="B734" s="1"/>
      <c r="C734" s="388"/>
    </row>
    <row r="735" spans="2:3" ht="13.2" x14ac:dyDescent="0.25">
      <c r="B735" s="1"/>
      <c r="C735" s="388"/>
    </row>
    <row r="736" spans="2:3" ht="13.2" x14ac:dyDescent="0.25">
      <c r="B736" s="1"/>
      <c r="C736" s="388"/>
    </row>
    <row r="737" spans="2:3" ht="13.2" x14ac:dyDescent="0.25">
      <c r="B737" s="1"/>
      <c r="C737" s="388"/>
    </row>
    <row r="738" spans="2:3" ht="13.2" x14ac:dyDescent="0.25">
      <c r="B738" s="1"/>
      <c r="C738" s="388"/>
    </row>
    <row r="739" spans="2:3" ht="13.2" x14ac:dyDescent="0.25">
      <c r="B739" s="1"/>
      <c r="C739" s="388"/>
    </row>
    <row r="740" spans="2:3" ht="13.2" x14ac:dyDescent="0.25">
      <c r="B740" s="1"/>
      <c r="C740" s="388"/>
    </row>
    <row r="741" spans="2:3" ht="13.2" x14ac:dyDescent="0.25">
      <c r="B741" s="1"/>
      <c r="C741" s="388"/>
    </row>
    <row r="742" spans="2:3" ht="13.2" x14ac:dyDescent="0.25">
      <c r="B742" s="1"/>
      <c r="C742" s="388"/>
    </row>
    <row r="743" spans="2:3" ht="13.2" x14ac:dyDescent="0.25">
      <c r="B743" s="1"/>
      <c r="C743" s="388"/>
    </row>
    <row r="744" spans="2:3" ht="13.2" x14ac:dyDescent="0.25">
      <c r="B744" s="1"/>
      <c r="C744" s="388"/>
    </row>
    <row r="745" spans="2:3" ht="13.2" x14ac:dyDescent="0.25">
      <c r="B745" s="1"/>
      <c r="C745" s="388"/>
    </row>
    <row r="746" spans="2:3" ht="13.2" x14ac:dyDescent="0.25">
      <c r="B746" s="1"/>
      <c r="C746" s="388"/>
    </row>
    <row r="747" spans="2:3" ht="13.2" x14ac:dyDescent="0.25">
      <c r="B747" s="1"/>
      <c r="C747" s="388"/>
    </row>
    <row r="748" spans="2:3" ht="13.2" x14ac:dyDescent="0.25">
      <c r="B748" s="1"/>
      <c r="C748" s="388"/>
    </row>
    <row r="749" spans="2:3" ht="13.2" x14ac:dyDescent="0.25">
      <c r="B749" s="1"/>
      <c r="C749" s="388"/>
    </row>
    <row r="750" spans="2:3" ht="13.2" x14ac:dyDescent="0.25">
      <c r="B750" s="1"/>
      <c r="C750" s="388"/>
    </row>
    <row r="751" spans="2:3" ht="13.2" x14ac:dyDescent="0.25">
      <c r="B751" s="1"/>
      <c r="C751" s="388"/>
    </row>
    <row r="752" spans="2:3" ht="13.2" x14ac:dyDescent="0.25">
      <c r="B752" s="1"/>
      <c r="C752" s="388"/>
    </row>
    <row r="753" spans="2:3" ht="13.2" x14ac:dyDescent="0.25">
      <c r="B753" s="1"/>
      <c r="C753" s="388"/>
    </row>
    <row r="754" spans="2:3" ht="13.2" x14ac:dyDescent="0.25">
      <c r="B754" s="1"/>
      <c r="C754" s="388"/>
    </row>
    <row r="755" spans="2:3" ht="13.2" x14ac:dyDescent="0.25">
      <c r="B755" s="1"/>
    </row>
    <row r="757" spans="2:3" x14ac:dyDescent="0.25">
      <c r="C757" s="388"/>
    </row>
    <row r="758" spans="2:3" ht="13.2" x14ac:dyDescent="0.25">
      <c r="B758" s="1"/>
    </row>
  </sheetData>
  <autoFilter ref="A8:L464"/>
  <mergeCells count="3">
    <mergeCell ref="H1:I6"/>
    <mergeCell ref="A2:D6"/>
    <mergeCell ref="A7:B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5"/>
  <sheetViews>
    <sheetView zoomScaleNormal="100" workbookViewId="0">
      <pane ySplit="8" topLeftCell="A96" activePane="bottomLeft" state="frozen"/>
      <selection pane="bottomLeft" activeCell="A126" sqref="A126:A127"/>
    </sheetView>
  </sheetViews>
  <sheetFormatPr defaultColWidth="9.109375" defaultRowHeight="13.8" x14ac:dyDescent="0.25"/>
  <cols>
    <col min="1" max="1" width="9.44140625" style="74" customWidth="1"/>
    <col min="2" max="2" width="51.109375" style="80" customWidth="1"/>
    <col min="3" max="3" width="15.44140625" style="102" customWidth="1"/>
    <col min="4" max="4" width="11" style="202" bestFit="1" customWidth="1"/>
    <col min="5" max="5" width="11.44140625" style="295" customWidth="1"/>
    <col min="6" max="6" width="13" style="263" customWidth="1"/>
    <col min="7" max="7" width="12.88671875" style="182" customWidth="1"/>
    <col min="8" max="8" width="12" style="182" customWidth="1"/>
    <col min="9" max="9" width="13.33203125" style="182" customWidth="1"/>
    <col min="10" max="10" width="9.6640625" style="262" customWidth="1"/>
    <col min="11" max="11" width="10.5546875" style="1" customWidth="1"/>
    <col min="12" max="12" width="12.88671875" style="1" customWidth="1"/>
    <col min="13" max="13" width="11.5546875" style="1" customWidth="1"/>
    <col min="14" max="16384" width="9.109375" style="1"/>
  </cols>
  <sheetData>
    <row r="1" spans="1:13" s="3" customFormat="1" ht="12.75" customHeight="1" x14ac:dyDescent="0.2">
      <c r="A1" s="74"/>
      <c r="B1" s="75" t="s">
        <v>41</v>
      </c>
      <c r="C1" s="203" t="s">
        <v>40</v>
      </c>
      <c r="D1" s="199"/>
      <c r="E1" s="294"/>
      <c r="F1" s="263"/>
      <c r="G1" s="182"/>
      <c r="H1" s="182"/>
      <c r="I1" s="182"/>
      <c r="J1" s="603" t="s">
        <v>96</v>
      </c>
      <c r="K1" s="603"/>
      <c r="L1" s="182"/>
      <c r="M1" s="182"/>
    </row>
    <row r="2" spans="1:13" s="3" customFormat="1" ht="12.75" customHeight="1" x14ac:dyDescent="0.2">
      <c r="A2" s="556" t="s">
        <v>763</v>
      </c>
      <c r="B2" s="556"/>
      <c r="C2" s="556"/>
      <c r="D2" s="556"/>
      <c r="E2" s="295"/>
      <c r="F2" s="263"/>
      <c r="G2" s="182"/>
      <c r="H2" s="182"/>
      <c r="I2" s="182"/>
      <c r="J2" s="603"/>
      <c r="K2" s="603"/>
      <c r="L2" s="182"/>
      <c r="M2" s="182"/>
    </row>
    <row r="3" spans="1:13" s="3" customFormat="1" ht="3.75" customHeight="1" x14ac:dyDescent="0.2">
      <c r="A3" s="556"/>
      <c r="B3" s="556"/>
      <c r="C3" s="556"/>
      <c r="D3" s="556"/>
      <c r="E3" s="295"/>
      <c r="F3" s="263"/>
      <c r="G3" s="182"/>
      <c r="H3" s="182"/>
      <c r="I3" s="182"/>
      <c r="J3" s="603"/>
      <c r="K3" s="603"/>
      <c r="L3" s="182"/>
      <c r="M3" s="182"/>
    </row>
    <row r="4" spans="1:13" s="3" customFormat="1" ht="12.75" customHeight="1" x14ac:dyDescent="0.2">
      <c r="A4" s="556"/>
      <c r="B4" s="556"/>
      <c r="C4" s="556"/>
      <c r="D4" s="556"/>
      <c r="E4" s="295"/>
      <c r="F4" s="263"/>
      <c r="G4" s="182"/>
      <c r="H4" s="182"/>
      <c r="I4" s="182"/>
      <c r="J4" s="603"/>
      <c r="K4" s="603"/>
      <c r="L4" s="182"/>
      <c r="M4" s="182"/>
    </row>
    <row r="5" spans="1:13" s="3" customFormat="1" ht="12.75" customHeight="1" x14ac:dyDescent="0.2">
      <c r="A5" s="556"/>
      <c r="B5" s="556"/>
      <c r="C5" s="556"/>
      <c r="D5" s="556"/>
      <c r="E5" s="295"/>
      <c r="F5" s="263"/>
      <c r="G5" s="182"/>
      <c r="H5" s="182"/>
      <c r="I5" s="182"/>
      <c r="J5" s="603"/>
      <c r="K5" s="603"/>
      <c r="L5" s="182"/>
      <c r="M5" s="182"/>
    </row>
    <row r="6" spans="1:13" s="3" customFormat="1" ht="42" customHeight="1" x14ac:dyDescent="0.2">
      <c r="A6" s="556"/>
      <c r="B6" s="556"/>
      <c r="C6" s="556"/>
      <c r="D6" s="556"/>
      <c r="E6" s="295"/>
      <c r="F6" s="263"/>
      <c r="G6" s="182"/>
      <c r="H6" s="182"/>
      <c r="I6" s="182"/>
      <c r="J6" s="603"/>
      <c r="K6" s="603"/>
      <c r="L6" s="182"/>
      <c r="M6" s="182"/>
    </row>
    <row r="7" spans="1:13" ht="13.2" x14ac:dyDescent="0.25">
      <c r="A7" s="557"/>
      <c r="B7" s="557"/>
      <c r="C7" s="204" t="s">
        <v>98</v>
      </c>
      <c r="D7" s="200"/>
      <c r="J7" s="209"/>
      <c r="K7" s="182"/>
      <c r="L7" s="182"/>
      <c r="M7" s="182"/>
    </row>
    <row r="8" spans="1:13" ht="31.2" x14ac:dyDescent="0.25">
      <c r="A8" s="85" t="s">
        <v>43</v>
      </c>
      <c r="B8" s="78" t="s">
        <v>0</v>
      </c>
      <c r="C8" s="205" t="s">
        <v>44</v>
      </c>
      <c r="D8" s="201" t="s">
        <v>42</v>
      </c>
      <c r="F8" s="264" t="s">
        <v>82</v>
      </c>
      <c r="G8" s="183" t="s">
        <v>83</v>
      </c>
      <c r="H8" s="183" t="s">
        <v>83</v>
      </c>
      <c r="I8" s="183" t="s">
        <v>83</v>
      </c>
      <c r="J8" s="183" t="s">
        <v>89</v>
      </c>
      <c r="K8" s="183" t="s">
        <v>90</v>
      </c>
      <c r="L8" s="184" t="s">
        <v>93</v>
      </c>
      <c r="M8" s="184" t="s">
        <v>94</v>
      </c>
    </row>
    <row r="9" spans="1:13" ht="12.75" x14ac:dyDescent="0.2">
      <c r="A9" s="86" t="s">
        <v>39</v>
      </c>
      <c r="B9" s="76">
        <v>2</v>
      </c>
      <c r="C9" s="217">
        <v>3</v>
      </c>
      <c r="D9" s="196">
        <v>4</v>
      </c>
      <c r="F9" s="265">
        <v>5</v>
      </c>
      <c r="G9" s="184">
        <v>6</v>
      </c>
      <c r="H9" s="184">
        <v>6</v>
      </c>
      <c r="I9" s="184">
        <v>6</v>
      </c>
      <c r="J9" s="183">
        <v>7</v>
      </c>
      <c r="K9" s="184">
        <v>8</v>
      </c>
      <c r="L9" s="184">
        <v>9</v>
      </c>
      <c r="M9" s="184">
        <v>10</v>
      </c>
    </row>
    <row r="10" spans="1:13" s="2" customFormat="1" ht="13.2" x14ac:dyDescent="0.25">
      <c r="A10" s="307" t="s">
        <v>853</v>
      </c>
      <c r="B10" s="53" t="s">
        <v>807</v>
      </c>
      <c r="C10" s="45">
        <v>98000</v>
      </c>
      <c r="D10" s="173" t="s">
        <v>48</v>
      </c>
      <c r="E10" s="295"/>
      <c r="F10" s="189"/>
      <c r="G10" s="185"/>
      <c r="H10" s="185"/>
      <c r="I10" s="185"/>
      <c r="J10" s="107"/>
      <c r="K10" s="185"/>
      <c r="L10" s="185"/>
      <c r="M10" s="194"/>
    </row>
    <row r="11" spans="1:13" s="2" customFormat="1" ht="13.2" x14ac:dyDescent="0.25">
      <c r="A11" s="307" t="s">
        <v>853</v>
      </c>
      <c r="B11" s="107" t="s">
        <v>808</v>
      </c>
      <c r="C11" s="45">
        <v>99000</v>
      </c>
      <c r="D11" s="173" t="s">
        <v>48</v>
      </c>
      <c r="E11" s="295"/>
      <c r="F11" s="254"/>
      <c r="G11" s="185"/>
      <c r="H11" s="185"/>
      <c r="I11" s="185"/>
      <c r="J11" s="107"/>
      <c r="K11" s="185"/>
      <c r="L11" s="185"/>
      <c r="M11" s="194"/>
    </row>
    <row r="12" spans="1:13" s="2" customFormat="1" ht="13.2" x14ac:dyDescent="0.25">
      <c r="A12" s="307" t="s">
        <v>853</v>
      </c>
      <c r="B12" s="53" t="s">
        <v>809</v>
      </c>
      <c r="C12" s="45">
        <v>300</v>
      </c>
      <c r="D12" s="173" t="s">
        <v>48</v>
      </c>
      <c r="E12" s="295"/>
      <c r="F12" s="109"/>
      <c r="G12" s="185"/>
      <c r="H12" s="185"/>
      <c r="I12" s="185"/>
      <c r="J12" s="107"/>
      <c r="K12" s="185"/>
      <c r="L12" s="185"/>
      <c r="M12" s="194"/>
    </row>
    <row r="13" spans="1:13" s="2" customFormat="1" ht="13.2" x14ac:dyDescent="0.25">
      <c r="A13" s="307" t="s">
        <v>853</v>
      </c>
      <c r="B13" s="53" t="s">
        <v>810</v>
      </c>
      <c r="C13" s="45">
        <v>18000</v>
      </c>
      <c r="D13" s="253" t="s">
        <v>48</v>
      </c>
      <c r="E13" s="295"/>
      <c r="F13" s="189"/>
      <c r="G13" s="185"/>
      <c r="H13" s="185"/>
      <c r="I13" s="185"/>
      <c r="J13" s="107"/>
      <c r="K13" s="185"/>
      <c r="L13" s="185"/>
      <c r="M13" s="194"/>
    </row>
    <row r="14" spans="1:13" s="2" customFormat="1" ht="13.2" x14ac:dyDescent="0.25">
      <c r="A14" s="307" t="s">
        <v>853</v>
      </c>
      <c r="B14" s="107" t="s">
        <v>811</v>
      </c>
      <c r="C14" s="45">
        <v>93000</v>
      </c>
      <c r="D14" s="253" t="s">
        <v>48</v>
      </c>
      <c r="E14" s="295"/>
      <c r="F14" s="254"/>
      <c r="G14" s="185"/>
      <c r="H14" s="185"/>
      <c r="I14" s="185"/>
      <c r="J14" s="107"/>
      <c r="K14" s="185"/>
      <c r="L14" s="185"/>
      <c r="M14" s="194"/>
    </row>
    <row r="15" spans="1:13" s="2" customFormat="1" ht="13.2" x14ac:dyDescent="0.25">
      <c r="A15" s="307" t="s">
        <v>853</v>
      </c>
      <c r="B15" s="53" t="s">
        <v>812</v>
      </c>
      <c r="C15" s="45">
        <v>10000</v>
      </c>
      <c r="D15" s="253" t="s">
        <v>48</v>
      </c>
      <c r="E15" s="295"/>
      <c r="F15" s="189"/>
      <c r="G15" s="185"/>
      <c r="H15" s="185"/>
      <c r="I15" s="185"/>
      <c r="J15" s="107"/>
      <c r="K15" s="185"/>
      <c r="L15" s="185"/>
      <c r="M15" s="194"/>
    </row>
    <row r="16" spans="1:13" s="2" customFormat="1" ht="13.2" x14ac:dyDescent="0.25">
      <c r="A16" s="307" t="s">
        <v>853</v>
      </c>
      <c r="B16" s="107" t="s">
        <v>813</v>
      </c>
      <c r="C16" s="45">
        <v>6100</v>
      </c>
      <c r="D16" s="253" t="s">
        <v>48</v>
      </c>
      <c r="E16" s="295"/>
      <c r="F16" s="254"/>
      <c r="G16" s="185"/>
      <c r="H16" s="185"/>
      <c r="I16" s="185"/>
      <c r="J16" s="107"/>
      <c r="K16" s="185"/>
      <c r="L16" s="185"/>
      <c r="M16" s="194"/>
    </row>
    <row r="17" spans="1:13" s="2" customFormat="1" ht="13.2" x14ac:dyDescent="0.25">
      <c r="A17" s="307" t="s">
        <v>853</v>
      </c>
      <c r="B17" s="107" t="s">
        <v>814</v>
      </c>
      <c r="C17" s="45">
        <v>41000</v>
      </c>
      <c r="D17" s="253" t="s">
        <v>48</v>
      </c>
      <c r="E17" s="295"/>
      <c r="F17" s="254"/>
      <c r="G17" s="185"/>
      <c r="H17" s="185"/>
      <c r="I17" s="185"/>
      <c r="J17" s="107"/>
      <c r="K17" s="185"/>
      <c r="L17" s="185"/>
      <c r="M17" s="194"/>
    </row>
    <row r="18" spans="1:13" s="2" customFormat="1" ht="13.2" x14ac:dyDescent="0.25">
      <c r="A18" s="307" t="s">
        <v>853</v>
      </c>
      <c r="B18" s="53" t="s">
        <v>815</v>
      </c>
      <c r="C18" s="45">
        <v>38000</v>
      </c>
      <c r="D18" s="253" t="s">
        <v>48</v>
      </c>
      <c r="E18" s="295"/>
      <c r="F18" s="254"/>
      <c r="G18" s="185"/>
      <c r="H18" s="185"/>
      <c r="I18" s="185"/>
      <c r="J18" s="107"/>
      <c r="K18" s="185"/>
      <c r="L18" s="185"/>
      <c r="M18" s="194"/>
    </row>
    <row r="19" spans="1:13" s="2" customFormat="1" ht="13.2" x14ac:dyDescent="0.25">
      <c r="A19" s="307" t="s">
        <v>853</v>
      </c>
      <c r="B19" s="53" t="s">
        <v>816</v>
      </c>
      <c r="C19" s="45">
        <v>500000</v>
      </c>
      <c r="D19" s="253" t="s">
        <v>48</v>
      </c>
      <c r="E19" s="295"/>
      <c r="F19" s="254"/>
      <c r="G19" s="185"/>
      <c r="H19" s="185"/>
      <c r="I19" s="185"/>
      <c r="J19" s="107"/>
      <c r="K19" s="185"/>
      <c r="L19" s="185"/>
      <c r="M19" s="194"/>
    </row>
    <row r="20" spans="1:13" s="2" customFormat="1" ht="13.2" x14ac:dyDescent="0.25">
      <c r="A20" s="307" t="s">
        <v>853</v>
      </c>
      <c r="B20" s="53" t="s">
        <v>817</v>
      </c>
      <c r="C20" s="45">
        <v>1500</v>
      </c>
      <c r="D20" s="253" t="s">
        <v>48</v>
      </c>
      <c r="E20" s="295"/>
      <c r="F20" s="254"/>
      <c r="G20" s="185"/>
      <c r="H20" s="185"/>
      <c r="I20" s="185"/>
      <c r="J20" s="107"/>
      <c r="K20" s="185"/>
      <c r="L20" s="185"/>
      <c r="M20" s="194"/>
    </row>
    <row r="21" spans="1:13" s="2" customFormat="1" ht="13.2" x14ac:dyDescent="0.25">
      <c r="A21" s="307" t="s">
        <v>853</v>
      </c>
      <c r="B21" s="53" t="s">
        <v>818</v>
      </c>
      <c r="C21" s="45">
        <v>25000</v>
      </c>
      <c r="D21" s="253" t="s">
        <v>48</v>
      </c>
      <c r="E21" s="295"/>
      <c r="F21" s="254"/>
      <c r="G21" s="185"/>
      <c r="H21" s="185"/>
      <c r="I21" s="185"/>
      <c r="J21" s="107"/>
      <c r="K21" s="185"/>
      <c r="L21" s="185"/>
      <c r="M21" s="194"/>
    </row>
    <row r="22" spans="1:13" s="2" customFormat="1" ht="13.2" x14ac:dyDescent="0.25">
      <c r="A22" s="307" t="s">
        <v>853</v>
      </c>
      <c r="B22" s="53" t="s">
        <v>819</v>
      </c>
      <c r="C22" s="45">
        <v>12580</v>
      </c>
      <c r="D22" s="253" t="s">
        <v>48</v>
      </c>
      <c r="E22" s="295"/>
      <c r="F22" s="254"/>
      <c r="G22" s="185"/>
      <c r="H22" s="185"/>
      <c r="I22" s="185"/>
      <c r="J22" s="107"/>
      <c r="K22" s="185"/>
      <c r="L22" s="185"/>
      <c r="M22" s="194"/>
    </row>
    <row r="23" spans="1:13" s="2" customFormat="1" ht="13.2" x14ac:dyDescent="0.25">
      <c r="A23" s="307" t="s">
        <v>853</v>
      </c>
      <c r="B23" s="53" t="s">
        <v>820</v>
      </c>
      <c r="C23" s="45">
        <v>97710</v>
      </c>
      <c r="D23" s="253" t="s">
        <v>48</v>
      </c>
      <c r="E23" s="295"/>
      <c r="F23" s="254"/>
      <c r="G23" s="185"/>
      <c r="H23" s="185"/>
      <c r="I23" s="185"/>
      <c r="J23" s="107"/>
      <c r="K23" s="185"/>
      <c r="L23" s="185"/>
      <c r="M23" s="194"/>
    </row>
    <row r="24" spans="1:13" s="2" customFormat="1" ht="13.2" x14ac:dyDescent="0.25">
      <c r="A24" s="307" t="s">
        <v>853</v>
      </c>
      <c r="B24" s="53" t="s">
        <v>821</v>
      </c>
      <c r="C24" s="45">
        <v>6000</v>
      </c>
      <c r="D24" s="253" t="s">
        <v>48</v>
      </c>
      <c r="E24" s="295"/>
      <c r="F24" s="254"/>
      <c r="G24" s="185"/>
      <c r="H24" s="185"/>
      <c r="I24" s="185"/>
      <c r="J24" s="107"/>
      <c r="K24" s="185"/>
      <c r="L24" s="185"/>
      <c r="M24" s="194"/>
    </row>
    <row r="25" spans="1:13" s="2" customFormat="1" ht="13.2" x14ac:dyDescent="0.25">
      <c r="A25" s="307" t="s">
        <v>853</v>
      </c>
      <c r="B25" s="107" t="s">
        <v>822</v>
      </c>
      <c r="C25" s="45">
        <v>9000</v>
      </c>
      <c r="D25" s="253" t="s">
        <v>48</v>
      </c>
      <c r="E25" s="295"/>
      <c r="F25" s="254"/>
      <c r="G25" s="185"/>
      <c r="H25" s="185"/>
      <c r="I25" s="185"/>
      <c r="J25" s="107"/>
      <c r="K25" s="185"/>
      <c r="L25" s="185"/>
      <c r="M25" s="194"/>
    </row>
    <row r="26" spans="1:13" s="2" customFormat="1" ht="13.2" x14ac:dyDescent="0.25">
      <c r="A26" s="307" t="s">
        <v>853</v>
      </c>
      <c r="B26" s="53" t="s">
        <v>823</v>
      </c>
      <c r="C26" s="45">
        <v>26400</v>
      </c>
      <c r="D26" s="253" t="s">
        <v>48</v>
      </c>
      <c r="E26" s="295"/>
      <c r="F26" s="254"/>
      <c r="G26" s="185"/>
      <c r="H26" s="185"/>
      <c r="I26" s="185"/>
      <c r="J26" s="107"/>
      <c r="K26" s="185"/>
      <c r="L26" s="185"/>
      <c r="M26" s="194"/>
    </row>
    <row r="27" spans="1:13" s="2" customFormat="1" ht="13.2" x14ac:dyDescent="0.25">
      <c r="A27" s="307" t="s">
        <v>1029</v>
      </c>
      <c r="B27" s="107" t="s">
        <v>928</v>
      </c>
      <c r="C27" s="45">
        <v>40084.660000000003</v>
      </c>
      <c r="D27" s="253" t="s">
        <v>48</v>
      </c>
      <c r="E27" s="295"/>
      <c r="F27" s="254"/>
      <c r="G27" s="185"/>
      <c r="H27" s="185"/>
      <c r="I27" s="185"/>
      <c r="J27" s="107"/>
      <c r="K27" s="185"/>
      <c r="L27" s="185"/>
      <c r="M27" s="194"/>
    </row>
    <row r="28" spans="1:13" s="2" customFormat="1" ht="13.2" x14ac:dyDescent="0.25">
      <c r="A28" s="307" t="s">
        <v>1029</v>
      </c>
      <c r="B28" s="53" t="s">
        <v>929</v>
      </c>
      <c r="C28" s="45">
        <v>35000</v>
      </c>
      <c r="D28" s="253" t="s">
        <v>48</v>
      </c>
      <c r="E28" s="295"/>
      <c r="F28" s="254"/>
      <c r="G28" s="185"/>
      <c r="H28" s="185"/>
      <c r="I28" s="185"/>
      <c r="J28" s="107"/>
      <c r="K28" s="185"/>
      <c r="L28" s="185"/>
      <c r="M28" s="194"/>
    </row>
    <row r="29" spans="1:13" s="2" customFormat="1" ht="13.2" x14ac:dyDescent="0.25">
      <c r="A29" s="307" t="s">
        <v>1029</v>
      </c>
      <c r="B29" s="53" t="s">
        <v>930</v>
      </c>
      <c r="C29" s="45">
        <v>7300</v>
      </c>
      <c r="D29" s="253" t="s">
        <v>48</v>
      </c>
      <c r="E29" s="295"/>
      <c r="F29" s="254"/>
      <c r="G29" s="185"/>
      <c r="H29" s="185"/>
      <c r="I29" s="185"/>
      <c r="J29" s="107"/>
      <c r="K29" s="185"/>
      <c r="L29" s="185"/>
      <c r="M29" s="194"/>
    </row>
    <row r="30" spans="1:13" s="2" customFormat="1" ht="13.2" x14ac:dyDescent="0.25">
      <c r="A30" s="307" t="s">
        <v>1029</v>
      </c>
      <c r="B30" s="53" t="s">
        <v>931</v>
      </c>
      <c r="C30" s="45">
        <v>14000</v>
      </c>
      <c r="D30" s="253" t="s">
        <v>48</v>
      </c>
      <c r="E30" s="295"/>
      <c r="F30" s="254"/>
      <c r="G30" s="185"/>
      <c r="H30" s="185"/>
      <c r="I30" s="185"/>
      <c r="J30" s="107"/>
      <c r="K30" s="185"/>
      <c r="L30" s="185"/>
      <c r="M30" s="194"/>
    </row>
    <row r="31" spans="1:13" s="2" customFormat="1" ht="13.2" x14ac:dyDescent="0.25">
      <c r="A31" s="330" t="s">
        <v>1029</v>
      </c>
      <c r="B31" s="53" t="s">
        <v>932</v>
      </c>
      <c r="C31" s="45">
        <v>45000</v>
      </c>
      <c r="D31" s="253" t="s">
        <v>48</v>
      </c>
      <c r="E31" s="295"/>
      <c r="F31" s="254"/>
      <c r="G31" s="185"/>
      <c r="H31" s="185"/>
      <c r="I31" s="185"/>
      <c r="J31" s="107"/>
      <c r="K31" s="185"/>
      <c r="L31" s="185"/>
      <c r="M31" s="194"/>
    </row>
    <row r="32" spans="1:13" s="2" customFormat="1" ht="13.2" x14ac:dyDescent="0.25">
      <c r="A32" s="307" t="s">
        <v>1029</v>
      </c>
      <c r="B32" s="53" t="s">
        <v>933</v>
      </c>
      <c r="C32" s="45">
        <v>7200</v>
      </c>
      <c r="D32" s="253" t="s">
        <v>48</v>
      </c>
      <c r="E32" s="295"/>
      <c r="F32" s="254"/>
      <c r="G32" s="185"/>
      <c r="H32" s="185"/>
      <c r="I32" s="185"/>
      <c r="J32" s="107"/>
      <c r="K32" s="185"/>
      <c r="L32" s="185"/>
      <c r="M32" s="194"/>
    </row>
    <row r="33" spans="1:13" s="2" customFormat="1" ht="13.2" x14ac:dyDescent="0.25">
      <c r="A33" s="307" t="s">
        <v>1029</v>
      </c>
      <c r="B33" s="53" t="s">
        <v>934</v>
      </c>
      <c r="C33" s="45">
        <v>65000</v>
      </c>
      <c r="D33" s="253" t="s">
        <v>48</v>
      </c>
      <c r="E33" s="295"/>
      <c r="F33" s="254"/>
      <c r="G33" s="185"/>
      <c r="H33" s="185"/>
      <c r="I33" s="185"/>
      <c r="J33" s="107"/>
      <c r="K33" s="185"/>
      <c r="L33" s="185"/>
      <c r="M33" s="194"/>
    </row>
    <row r="34" spans="1:13" s="2" customFormat="1" ht="13.2" x14ac:dyDescent="0.25">
      <c r="A34" s="307" t="s">
        <v>1029</v>
      </c>
      <c r="B34" s="107" t="s">
        <v>935</v>
      </c>
      <c r="C34" s="45">
        <v>55000</v>
      </c>
      <c r="D34" s="253" t="s">
        <v>48</v>
      </c>
      <c r="E34" s="295"/>
      <c r="F34" s="254"/>
      <c r="G34" s="185"/>
      <c r="H34" s="185"/>
      <c r="I34" s="185"/>
      <c r="J34" s="107"/>
      <c r="K34" s="185"/>
      <c r="L34" s="185"/>
      <c r="M34" s="194"/>
    </row>
    <row r="35" spans="1:13" s="2" customFormat="1" ht="13.2" x14ac:dyDescent="0.25">
      <c r="A35" s="307" t="s">
        <v>1131</v>
      </c>
      <c r="B35" s="107" t="s">
        <v>1100</v>
      </c>
      <c r="C35" s="45">
        <v>2250</v>
      </c>
      <c r="D35" s="173" t="s">
        <v>48</v>
      </c>
      <c r="E35" s="295"/>
      <c r="F35" s="254"/>
      <c r="G35" s="185"/>
      <c r="H35" s="185"/>
      <c r="I35" s="185"/>
      <c r="J35" s="107"/>
      <c r="K35" s="185"/>
      <c r="L35" s="185"/>
      <c r="M35" s="194"/>
    </row>
    <row r="36" spans="1:13" s="2" customFormat="1" ht="13.2" x14ac:dyDescent="0.25">
      <c r="A36" s="307" t="s">
        <v>1131</v>
      </c>
      <c r="B36" s="107" t="s">
        <v>1101</v>
      </c>
      <c r="C36" s="45">
        <v>40680</v>
      </c>
      <c r="D36" s="173" t="s">
        <v>48</v>
      </c>
      <c r="E36" s="295"/>
      <c r="F36" s="254"/>
      <c r="G36" s="185"/>
      <c r="H36" s="185"/>
      <c r="I36" s="185"/>
      <c r="J36" s="107"/>
      <c r="K36" s="185"/>
      <c r="L36" s="185"/>
      <c r="M36" s="194"/>
    </row>
    <row r="37" spans="1:13" s="2" customFormat="1" ht="13.2" x14ac:dyDescent="0.25">
      <c r="A37" s="307" t="s">
        <v>1131</v>
      </c>
      <c r="B37" s="107" t="s">
        <v>1102</v>
      </c>
      <c r="C37" s="45">
        <v>2000</v>
      </c>
      <c r="D37" s="173" t="s">
        <v>48</v>
      </c>
      <c r="E37" s="295"/>
      <c r="F37" s="254"/>
      <c r="G37" s="185"/>
      <c r="H37" s="185"/>
      <c r="I37" s="185"/>
      <c r="J37" s="107"/>
      <c r="K37" s="185"/>
      <c r="L37" s="185"/>
      <c r="M37" s="194"/>
    </row>
    <row r="38" spans="1:13" s="2" customFormat="1" ht="13.2" x14ac:dyDescent="0.25">
      <c r="A38" s="307" t="s">
        <v>1131</v>
      </c>
      <c r="B38" s="107" t="s">
        <v>1103</v>
      </c>
      <c r="C38" s="45">
        <v>70338.5</v>
      </c>
      <c r="D38" s="173" t="s">
        <v>48</v>
      </c>
      <c r="E38" s="295"/>
      <c r="F38" s="254"/>
      <c r="G38" s="185"/>
      <c r="H38" s="185"/>
      <c r="I38" s="185"/>
      <c r="J38" s="107"/>
      <c r="K38" s="185"/>
      <c r="L38" s="185"/>
      <c r="M38" s="194"/>
    </row>
    <row r="39" spans="1:13" s="2" customFormat="1" ht="13.2" x14ac:dyDescent="0.25">
      <c r="A39" s="307" t="s">
        <v>1131</v>
      </c>
      <c r="B39" s="107" t="s">
        <v>1104</v>
      </c>
      <c r="C39" s="45">
        <v>15000</v>
      </c>
      <c r="D39" s="173" t="s">
        <v>48</v>
      </c>
      <c r="E39" s="295"/>
      <c r="F39" s="254"/>
      <c r="G39" s="185"/>
      <c r="H39" s="185"/>
      <c r="I39" s="185"/>
      <c r="J39" s="107"/>
      <c r="K39" s="185"/>
      <c r="L39" s="185"/>
      <c r="M39" s="194"/>
    </row>
    <row r="40" spans="1:13" s="2" customFormat="1" ht="13.2" x14ac:dyDescent="0.25">
      <c r="A40" s="307" t="s">
        <v>1131</v>
      </c>
      <c r="B40" s="53" t="s">
        <v>1105</v>
      </c>
      <c r="C40" s="45">
        <v>5000</v>
      </c>
      <c r="D40" s="173" t="s">
        <v>48</v>
      </c>
      <c r="E40" s="295"/>
      <c r="F40" s="254"/>
      <c r="G40" s="185"/>
      <c r="H40" s="185"/>
      <c r="I40" s="185"/>
      <c r="J40" s="107"/>
      <c r="K40" s="185"/>
      <c r="L40" s="185"/>
      <c r="M40" s="194"/>
    </row>
    <row r="41" spans="1:13" s="2" customFormat="1" ht="13.2" x14ac:dyDescent="0.25">
      <c r="A41" s="307" t="s">
        <v>1131</v>
      </c>
      <c r="B41" s="53" t="s">
        <v>1106</v>
      </c>
      <c r="C41" s="45">
        <v>5000</v>
      </c>
      <c r="D41" s="173" t="s">
        <v>48</v>
      </c>
      <c r="E41" s="295"/>
      <c r="F41" s="254"/>
      <c r="G41" s="185"/>
      <c r="H41" s="185"/>
      <c r="I41" s="185"/>
      <c r="J41" s="107"/>
      <c r="K41" s="185"/>
      <c r="L41" s="185"/>
      <c r="M41" s="194"/>
    </row>
    <row r="42" spans="1:13" s="2" customFormat="1" ht="13.2" x14ac:dyDescent="0.25">
      <c r="A42" s="307" t="s">
        <v>1131</v>
      </c>
      <c r="B42" s="53" t="s">
        <v>1107</v>
      </c>
      <c r="C42" s="45">
        <v>9525</v>
      </c>
      <c r="D42" s="173" t="s">
        <v>48</v>
      </c>
      <c r="E42" s="295"/>
      <c r="F42" s="254"/>
      <c r="G42" s="185"/>
      <c r="H42" s="185"/>
      <c r="I42" s="185"/>
      <c r="J42" s="107"/>
      <c r="K42" s="185"/>
      <c r="L42" s="185"/>
      <c r="M42" s="194"/>
    </row>
    <row r="43" spans="1:13" s="2" customFormat="1" ht="13.2" x14ac:dyDescent="0.25">
      <c r="A43" s="307" t="s">
        <v>1313</v>
      </c>
      <c r="B43" s="107" t="s">
        <v>1302</v>
      </c>
      <c r="C43" s="45">
        <v>99900</v>
      </c>
      <c r="D43" s="251" t="s">
        <v>1132</v>
      </c>
      <c r="E43" s="295"/>
      <c r="F43" s="156"/>
      <c r="G43" s="185"/>
      <c r="H43" s="185"/>
      <c r="I43" s="185"/>
      <c r="J43" s="189"/>
      <c r="K43" s="185"/>
      <c r="L43" s="107"/>
      <c r="M43" s="194"/>
    </row>
    <row r="44" spans="1:13" s="2" customFormat="1" ht="13.2" x14ac:dyDescent="0.25">
      <c r="A44" s="307" t="s">
        <v>1313</v>
      </c>
      <c r="B44" s="107" t="s">
        <v>1303</v>
      </c>
      <c r="C44" s="45">
        <v>90000</v>
      </c>
      <c r="D44" s="251" t="s">
        <v>1132</v>
      </c>
      <c r="E44" s="295"/>
      <c r="F44" s="156"/>
      <c r="G44" s="185"/>
      <c r="H44" s="185"/>
      <c r="I44" s="185"/>
      <c r="J44" s="189"/>
      <c r="K44" s="185"/>
      <c r="L44" s="107"/>
      <c r="M44" s="194"/>
    </row>
    <row r="45" spans="1:13" s="2" customFormat="1" ht="13.2" x14ac:dyDescent="0.25">
      <c r="A45" s="73" t="s">
        <v>1313</v>
      </c>
      <c r="B45" s="107" t="s">
        <v>1304</v>
      </c>
      <c r="C45" s="45">
        <v>29500</v>
      </c>
      <c r="D45" s="251" t="s">
        <v>1132</v>
      </c>
      <c r="E45" s="295"/>
      <c r="F45" s="156"/>
      <c r="G45" s="185"/>
      <c r="H45" s="185"/>
      <c r="I45" s="185"/>
      <c r="J45" s="189"/>
      <c r="K45" s="185"/>
      <c r="L45" s="107"/>
      <c r="M45" s="194"/>
    </row>
    <row r="46" spans="1:13" s="2" customFormat="1" ht="13.2" x14ac:dyDescent="0.25">
      <c r="A46" s="73" t="s">
        <v>1313</v>
      </c>
      <c r="B46" s="107" t="s">
        <v>1305</v>
      </c>
      <c r="C46" s="45">
        <v>268</v>
      </c>
      <c r="D46" s="251" t="s">
        <v>1132</v>
      </c>
      <c r="E46" s="295"/>
      <c r="F46" s="156"/>
      <c r="G46" s="185"/>
      <c r="H46" s="185"/>
      <c r="I46" s="185"/>
      <c r="J46" s="189"/>
      <c r="K46" s="185"/>
      <c r="L46" s="107"/>
      <c r="M46" s="194"/>
    </row>
    <row r="47" spans="1:13" s="2" customFormat="1" ht="13.2" x14ac:dyDescent="0.25">
      <c r="A47" s="73" t="s">
        <v>1313</v>
      </c>
      <c r="B47" s="107" t="s">
        <v>1306</v>
      </c>
      <c r="C47" s="45">
        <v>10000</v>
      </c>
      <c r="D47" s="251" t="s">
        <v>1132</v>
      </c>
      <c r="E47" s="295"/>
      <c r="F47" s="156"/>
      <c r="G47" s="185"/>
      <c r="H47" s="185"/>
      <c r="I47" s="185"/>
      <c r="J47" s="189"/>
      <c r="K47" s="185"/>
      <c r="L47" s="107"/>
      <c r="M47" s="194"/>
    </row>
    <row r="48" spans="1:13" s="2" customFormat="1" ht="13.2" x14ac:dyDescent="0.25">
      <c r="A48" s="73" t="s">
        <v>1404</v>
      </c>
      <c r="B48" s="107" t="s">
        <v>816</v>
      </c>
      <c r="C48" s="45">
        <v>500000</v>
      </c>
      <c r="D48" s="251" t="s">
        <v>1132</v>
      </c>
      <c r="E48" s="295"/>
      <c r="F48" s="156"/>
      <c r="G48" s="185"/>
      <c r="H48" s="185"/>
      <c r="I48" s="185"/>
      <c r="J48" s="189"/>
      <c r="K48" s="185"/>
      <c r="L48" s="107"/>
      <c r="M48" s="194"/>
    </row>
    <row r="49" spans="1:13" s="2" customFormat="1" ht="13.2" x14ac:dyDescent="0.25">
      <c r="A49" s="73" t="s">
        <v>1404</v>
      </c>
      <c r="B49" s="107" t="s">
        <v>1375</v>
      </c>
      <c r="C49" s="45">
        <v>5910.15</v>
      </c>
      <c r="D49" s="309" t="s">
        <v>1132</v>
      </c>
      <c r="E49" s="295"/>
      <c r="F49" s="156"/>
      <c r="G49" s="185"/>
      <c r="H49" s="185"/>
      <c r="I49" s="185"/>
      <c r="J49" s="189"/>
      <c r="K49" s="185"/>
      <c r="L49" s="107"/>
      <c r="M49" s="194"/>
    </row>
    <row r="50" spans="1:13" s="2" customFormat="1" ht="13.5" customHeight="1" x14ac:dyDescent="0.25">
      <c r="A50" s="73" t="s">
        <v>1404</v>
      </c>
      <c r="B50" s="107" t="s">
        <v>1376</v>
      </c>
      <c r="C50" s="45">
        <v>1859</v>
      </c>
      <c r="D50" s="251" t="s">
        <v>1132</v>
      </c>
      <c r="E50" s="295"/>
      <c r="F50" s="156"/>
      <c r="G50" s="185"/>
      <c r="H50" s="185"/>
      <c r="I50" s="185"/>
      <c r="J50" s="189"/>
      <c r="K50" s="185"/>
      <c r="L50" s="107"/>
      <c r="M50" s="194"/>
    </row>
    <row r="51" spans="1:13" s="2" customFormat="1" ht="13.2" x14ac:dyDescent="0.25">
      <c r="A51" s="73" t="s">
        <v>1404</v>
      </c>
      <c r="B51" s="107" t="s">
        <v>1377</v>
      </c>
      <c r="C51" s="45">
        <v>1500</v>
      </c>
      <c r="D51" s="251" t="s">
        <v>1132</v>
      </c>
      <c r="E51" s="295"/>
      <c r="F51" s="266"/>
      <c r="G51" s="189"/>
      <c r="H51" s="189"/>
      <c r="I51" s="189"/>
      <c r="J51" s="185"/>
      <c r="K51" s="107"/>
      <c r="L51" s="185"/>
      <c r="M51" s="194"/>
    </row>
    <row r="52" spans="1:13" s="2" customFormat="1" ht="13.2" x14ac:dyDescent="0.25">
      <c r="A52" s="73" t="s">
        <v>1404</v>
      </c>
      <c r="B52" s="107" t="s">
        <v>1378</v>
      </c>
      <c r="C52" s="45">
        <v>20190</v>
      </c>
      <c r="D52" s="251" t="s">
        <v>1132</v>
      </c>
      <c r="E52" s="295"/>
      <c r="F52" s="266"/>
      <c r="G52" s="189"/>
      <c r="H52" s="189"/>
      <c r="I52" s="189"/>
      <c r="J52" s="185"/>
      <c r="K52" s="107">
        <v>7</v>
      </c>
      <c r="L52" s="185"/>
      <c r="M52" s="194"/>
    </row>
    <row r="53" spans="1:13" s="2" customFormat="1" ht="13.2" x14ac:dyDescent="0.25">
      <c r="A53" s="73" t="s">
        <v>1504</v>
      </c>
      <c r="B53" s="107" t="s">
        <v>1496</v>
      </c>
      <c r="C53" s="45">
        <v>5500</v>
      </c>
      <c r="D53" s="251" t="s">
        <v>1428</v>
      </c>
      <c r="E53" s="295"/>
      <c r="F53" s="266"/>
      <c r="G53" s="189"/>
      <c r="H53" s="189"/>
      <c r="I53" s="189"/>
      <c r="J53" s="185"/>
      <c r="K53" s="107">
        <v>7</v>
      </c>
      <c r="L53" s="185"/>
      <c r="M53" s="194"/>
    </row>
    <row r="54" spans="1:13" s="2" customFormat="1" ht="13.2" x14ac:dyDescent="0.25">
      <c r="A54" s="73" t="s">
        <v>1504</v>
      </c>
      <c r="B54" s="107" t="s">
        <v>1497</v>
      </c>
      <c r="C54" s="45">
        <v>15000</v>
      </c>
      <c r="D54" s="45" t="s">
        <v>1428</v>
      </c>
      <c r="E54" s="295"/>
      <c r="F54" s="266"/>
      <c r="G54" s="189"/>
      <c r="H54" s="189"/>
      <c r="I54" s="189"/>
      <c r="J54" s="185"/>
      <c r="K54" s="107"/>
      <c r="L54" s="185"/>
      <c r="M54" s="194"/>
    </row>
    <row r="55" spans="1:13" s="2" customFormat="1" ht="13.2" x14ac:dyDescent="0.25">
      <c r="A55" s="73" t="s">
        <v>1504</v>
      </c>
      <c r="B55" s="107" t="s">
        <v>1498</v>
      </c>
      <c r="C55" s="45">
        <v>99900</v>
      </c>
      <c r="D55" s="45" t="s">
        <v>1428</v>
      </c>
      <c r="E55" s="295"/>
      <c r="F55" s="266"/>
      <c r="G55" s="189"/>
      <c r="H55" s="189"/>
      <c r="I55" s="189"/>
      <c r="J55" s="185"/>
      <c r="K55" s="107">
        <v>2</v>
      </c>
      <c r="L55" s="185"/>
      <c r="M55" s="194"/>
    </row>
    <row r="56" spans="1:13" s="2" customFormat="1" ht="13.2" x14ac:dyDescent="0.25">
      <c r="A56" s="307" t="s">
        <v>1504</v>
      </c>
      <c r="B56" s="53" t="s">
        <v>808</v>
      </c>
      <c r="C56" s="45">
        <v>99900</v>
      </c>
      <c r="D56" s="251" t="s">
        <v>1428</v>
      </c>
      <c r="E56" s="295"/>
      <c r="F56" s="254"/>
      <c r="G56" s="185"/>
      <c r="H56" s="185"/>
      <c r="I56" s="185"/>
      <c r="J56" s="107"/>
      <c r="K56" s="185"/>
      <c r="L56" s="185"/>
      <c r="M56" s="194"/>
    </row>
    <row r="57" spans="1:13" s="2" customFormat="1" ht="13.2" x14ac:dyDescent="0.25">
      <c r="A57" s="307" t="s">
        <v>1504</v>
      </c>
      <c r="B57" s="107" t="s">
        <v>1106</v>
      </c>
      <c r="C57" s="45">
        <v>7000</v>
      </c>
      <c r="D57" s="251" t="s">
        <v>1428</v>
      </c>
      <c r="E57" s="295"/>
      <c r="F57" s="254"/>
      <c r="G57" s="185"/>
      <c r="H57" s="185"/>
      <c r="I57" s="185"/>
      <c r="J57" s="107"/>
      <c r="K57" s="185"/>
      <c r="L57" s="185"/>
      <c r="M57" s="194"/>
    </row>
    <row r="58" spans="1:13" s="2" customFormat="1" ht="13.2" x14ac:dyDescent="0.25">
      <c r="A58" s="306" t="s">
        <v>1504</v>
      </c>
      <c r="B58" s="53" t="s">
        <v>1214</v>
      </c>
      <c r="C58" s="45">
        <v>10000</v>
      </c>
      <c r="D58" s="70" t="s">
        <v>1428</v>
      </c>
      <c r="E58" s="295"/>
      <c r="F58" s="254"/>
      <c r="G58" s="185"/>
      <c r="H58" s="185"/>
      <c r="I58" s="185"/>
      <c r="J58" s="107"/>
      <c r="K58" s="185"/>
      <c r="L58" s="185"/>
      <c r="M58" s="194"/>
    </row>
    <row r="59" spans="1:13" s="2" customFormat="1" ht="13.2" x14ac:dyDescent="0.25">
      <c r="A59" s="306" t="s">
        <v>1504</v>
      </c>
      <c r="B59" s="53" t="s">
        <v>813</v>
      </c>
      <c r="C59" s="45">
        <v>6500</v>
      </c>
      <c r="D59" s="70" t="s">
        <v>1428</v>
      </c>
      <c r="E59" s="295"/>
      <c r="F59" s="254"/>
      <c r="G59" s="185"/>
      <c r="H59" s="185"/>
      <c r="I59" s="185"/>
      <c r="J59" s="107"/>
      <c r="K59" s="185"/>
      <c r="L59" s="185"/>
      <c r="M59" s="194"/>
    </row>
    <row r="60" spans="1:13" s="2" customFormat="1" ht="13.2" x14ac:dyDescent="0.25">
      <c r="A60" s="306" t="s">
        <v>1649</v>
      </c>
      <c r="B60" s="107" t="s">
        <v>1644</v>
      </c>
      <c r="C60" s="45">
        <v>2500</v>
      </c>
      <c r="D60" s="70" t="s">
        <v>1428</v>
      </c>
      <c r="E60" s="295"/>
      <c r="F60" s="254"/>
      <c r="G60" s="185"/>
      <c r="H60" s="185"/>
      <c r="I60" s="185"/>
      <c r="J60" s="107"/>
      <c r="K60" s="185"/>
      <c r="L60" s="185"/>
      <c r="M60" s="194"/>
    </row>
    <row r="61" spans="1:13" s="2" customFormat="1" ht="13.2" x14ac:dyDescent="0.25">
      <c r="A61" s="306" t="s">
        <v>1649</v>
      </c>
      <c r="B61" s="107" t="s">
        <v>1645</v>
      </c>
      <c r="C61" s="45">
        <v>37046.959999999999</v>
      </c>
      <c r="D61" s="70" t="s">
        <v>1428</v>
      </c>
      <c r="E61" s="295"/>
      <c r="F61" s="254"/>
      <c r="G61" s="185"/>
      <c r="H61" s="185"/>
      <c r="I61" s="185"/>
      <c r="J61" s="107"/>
      <c r="K61" s="185"/>
      <c r="L61" s="185"/>
      <c r="M61" s="194"/>
    </row>
    <row r="62" spans="1:13" s="2" customFormat="1" ht="13.2" x14ac:dyDescent="0.25">
      <c r="A62" s="306" t="s">
        <v>1649</v>
      </c>
      <c r="B62" s="53" t="s">
        <v>1646</v>
      </c>
      <c r="C62" s="45">
        <v>1500</v>
      </c>
      <c r="D62" s="70" t="s">
        <v>1428</v>
      </c>
      <c r="E62" s="296"/>
      <c r="F62" s="254"/>
      <c r="G62" s="185"/>
      <c r="H62" s="185"/>
      <c r="I62" s="185"/>
      <c r="J62" s="107"/>
      <c r="K62" s="185"/>
      <c r="L62" s="185"/>
      <c r="M62" s="194"/>
    </row>
    <row r="63" spans="1:13" s="2" customFormat="1" ht="13.2" x14ac:dyDescent="0.25">
      <c r="A63" s="334" t="s">
        <v>1649</v>
      </c>
      <c r="B63" s="53" t="s">
        <v>1647</v>
      </c>
      <c r="C63" s="45">
        <v>5000</v>
      </c>
      <c r="D63" s="70" t="s">
        <v>1428</v>
      </c>
      <c r="E63" s="295"/>
      <c r="F63" s="254"/>
      <c r="G63" s="185"/>
      <c r="H63" s="185"/>
      <c r="I63" s="185"/>
      <c r="J63" s="107"/>
      <c r="K63" s="185"/>
      <c r="L63" s="185"/>
      <c r="M63" s="194"/>
    </row>
    <row r="64" spans="1:13" s="2" customFormat="1" ht="13.2" x14ac:dyDescent="0.25">
      <c r="A64" s="334" t="s">
        <v>1649</v>
      </c>
      <c r="B64" s="53" t="s">
        <v>1648</v>
      </c>
      <c r="C64" s="45">
        <v>24180</v>
      </c>
      <c r="D64" s="173" t="s">
        <v>1428</v>
      </c>
      <c r="E64" s="295"/>
      <c r="F64" s="254"/>
      <c r="G64" s="185"/>
      <c r="H64" s="185"/>
      <c r="I64" s="185"/>
      <c r="J64" s="107"/>
      <c r="K64" s="185"/>
      <c r="L64" s="185"/>
      <c r="M64" s="194"/>
    </row>
    <row r="65" spans="1:13" s="2" customFormat="1" ht="13.2" x14ac:dyDescent="0.25">
      <c r="A65" s="334" t="s">
        <v>1704</v>
      </c>
      <c r="B65" s="53" t="s">
        <v>1697</v>
      </c>
      <c r="C65" s="45">
        <v>15000</v>
      </c>
      <c r="D65" s="173" t="s">
        <v>1428</v>
      </c>
      <c r="E65" s="295"/>
      <c r="F65" s="254"/>
      <c r="G65" s="185"/>
      <c r="H65" s="185"/>
      <c r="I65" s="185"/>
      <c r="J65" s="107"/>
      <c r="K65" s="185"/>
      <c r="L65" s="185"/>
      <c r="M65" s="194"/>
    </row>
    <row r="66" spans="1:13" s="2" customFormat="1" ht="13.2" x14ac:dyDescent="0.25">
      <c r="A66" s="334" t="s">
        <v>1704</v>
      </c>
      <c r="B66" s="107" t="s">
        <v>1698</v>
      </c>
      <c r="C66" s="45">
        <v>15000</v>
      </c>
      <c r="D66" s="173" t="s">
        <v>1428</v>
      </c>
      <c r="E66" s="295"/>
      <c r="F66" s="254"/>
      <c r="G66" s="185"/>
      <c r="H66" s="185"/>
      <c r="I66" s="185"/>
      <c r="J66" s="107"/>
      <c r="K66" s="185"/>
      <c r="L66" s="185"/>
      <c r="M66" s="194"/>
    </row>
    <row r="67" spans="1:13" s="2" customFormat="1" ht="13.2" x14ac:dyDescent="0.25">
      <c r="A67" s="334" t="s">
        <v>1704</v>
      </c>
      <c r="B67" s="107" t="s">
        <v>1699</v>
      </c>
      <c r="C67" s="45">
        <v>14000</v>
      </c>
      <c r="D67" s="173" t="s">
        <v>1428</v>
      </c>
      <c r="E67" s="295"/>
      <c r="F67" s="254"/>
      <c r="G67" s="185"/>
      <c r="H67" s="185"/>
      <c r="I67" s="185"/>
      <c r="J67" s="107"/>
      <c r="K67" s="185"/>
      <c r="L67" s="185"/>
      <c r="M67" s="194"/>
    </row>
    <row r="68" spans="1:13" s="2" customFormat="1" ht="13.2" x14ac:dyDescent="0.25">
      <c r="A68" s="334" t="s">
        <v>1704</v>
      </c>
      <c r="B68" s="53" t="s">
        <v>1700</v>
      </c>
      <c r="C68" s="45">
        <v>3000</v>
      </c>
      <c r="D68" s="173" t="s">
        <v>1428</v>
      </c>
      <c r="E68" s="295"/>
      <c r="F68" s="254"/>
      <c r="G68" s="185"/>
      <c r="H68" s="185"/>
      <c r="I68" s="185"/>
      <c r="J68" s="107"/>
      <c r="K68" s="185"/>
      <c r="L68" s="185"/>
      <c r="M68" s="194"/>
    </row>
    <row r="69" spans="1:13" s="2" customFormat="1" ht="13.2" x14ac:dyDescent="0.25">
      <c r="A69" s="224" t="s">
        <v>1704</v>
      </c>
      <c r="B69" s="53" t="s">
        <v>1701</v>
      </c>
      <c r="C69" s="45">
        <v>2000</v>
      </c>
      <c r="D69" s="341" t="s">
        <v>1428</v>
      </c>
      <c r="E69" s="295"/>
      <c r="F69" s="254"/>
      <c r="G69" s="185"/>
      <c r="H69" s="185"/>
      <c r="I69" s="185"/>
      <c r="J69" s="107"/>
      <c r="K69" s="185"/>
      <c r="L69" s="185"/>
      <c r="M69" s="194"/>
    </row>
    <row r="70" spans="1:13" s="2" customFormat="1" ht="13.2" x14ac:dyDescent="0.25">
      <c r="A70" s="306" t="s">
        <v>1774</v>
      </c>
      <c r="B70" s="41" t="s">
        <v>1498</v>
      </c>
      <c r="C70" s="42">
        <v>99900</v>
      </c>
      <c r="D70" s="173" t="s">
        <v>1428</v>
      </c>
      <c r="E70" s="295"/>
      <c r="F70" s="254"/>
      <c r="G70" s="185"/>
      <c r="H70" s="185"/>
      <c r="I70" s="185"/>
      <c r="J70" s="107"/>
      <c r="K70" s="185"/>
      <c r="L70" s="185"/>
      <c r="M70" s="194"/>
    </row>
    <row r="71" spans="1:13" s="2" customFormat="1" ht="13.2" x14ac:dyDescent="0.25">
      <c r="A71" s="334" t="s">
        <v>1774</v>
      </c>
      <c r="B71" s="41" t="s">
        <v>808</v>
      </c>
      <c r="C71" s="42">
        <v>99900</v>
      </c>
      <c r="D71" s="173" t="s">
        <v>1428</v>
      </c>
      <c r="E71" s="295"/>
      <c r="F71" s="254"/>
      <c r="G71" s="185"/>
      <c r="H71" s="185"/>
      <c r="I71" s="185"/>
      <c r="J71" s="107"/>
      <c r="K71" s="185"/>
      <c r="L71" s="185"/>
      <c r="M71" s="194"/>
    </row>
    <row r="72" spans="1:13" s="2" customFormat="1" ht="13.2" x14ac:dyDescent="0.25">
      <c r="A72" s="334" t="s">
        <v>1774</v>
      </c>
      <c r="B72" s="41" t="s">
        <v>1765</v>
      </c>
      <c r="C72" s="42">
        <v>5000</v>
      </c>
      <c r="D72" s="173" t="s">
        <v>1428</v>
      </c>
      <c r="E72" s="295"/>
      <c r="F72" s="254"/>
      <c r="G72" s="185"/>
      <c r="H72" s="185"/>
      <c r="I72" s="185"/>
      <c r="J72" s="107"/>
      <c r="K72" s="185"/>
      <c r="L72" s="185"/>
      <c r="M72" s="194"/>
    </row>
    <row r="73" spans="1:13" s="2" customFormat="1" ht="13.2" x14ac:dyDescent="0.25">
      <c r="A73" s="334" t="s">
        <v>1774</v>
      </c>
      <c r="B73" s="41" t="s">
        <v>816</v>
      </c>
      <c r="C73" s="42">
        <v>500000</v>
      </c>
      <c r="D73" s="173" t="s">
        <v>1428</v>
      </c>
      <c r="E73" s="295"/>
      <c r="F73" s="267"/>
      <c r="G73" s="185"/>
      <c r="H73" s="185"/>
      <c r="I73" s="185"/>
      <c r="J73" s="107"/>
      <c r="K73" s="185"/>
      <c r="L73" s="185"/>
      <c r="M73" s="194"/>
    </row>
    <row r="74" spans="1:13" s="2" customFormat="1" ht="13.2" x14ac:dyDescent="0.25">
      <c r="A74" s="334" t="s">
        <v>1774</v>
      </c>
      <c r="B74" s="41" t="s">
        <v>1766</v>
      </c>
      <c r="C74" s="42">
        <v>3000</v>
      </c>
      <c r="D74" s="173" t="s">
        <v>1428</v>
      </c>
      <c r="E74" s="295"/>
      <c r="F74" s="254"/>
      <c r="G74" s="185"/>
      <c r="H74" s="185"/>
      <c r="I74" s="185"/>
      <c r="J74" s="107"/>
      <c r="K74" s="185"/>
      <c r="L74" s="185"/>
      <c r="M74" s="194"/>
    </row>
    <row r="75" spans="1:13" s="2" customFormat="1" ht="13.2" x14ac:dyDescent="0.25">
      <c r="A75" s="334" t="s">
        <v>1877</v>
      </c>
      <c r="B75" s="41" t="s">
        <v>1857</v>
      </c>
      <c r="C75" s="42">
        <v>5000</v>
      </c>
      <c r="D75" s="173" t="s">
        <v>49</v>
      </c>
      <c r="E75" s="295"/>
      <c r="F75" s="254"/>
      <c r="G75" s="185"/>
      <c r="H75" s="185"/>
      <c r="I75" s="185"/>
      <c r="J75" s="107"/>
      <c r="K75" s="185"/>
      <c r="L75" s="185"/>
      <c r="M75" s="194"/>
    </row>
    <row r="76" spans="1:13" s="2" customFormat="1" ht="13.2" x14ac:dyDescent="0.25">
      <c r="A76" s="307" t="s">
        <v>1877</v>
      </c>
      <c r="B76" s="53" t="s">
        <v>1858</v>
      </c>
      <c r="C76" s="45">
        <v>5400</v>
      </c>
      <c r="D76" s="173" t="s">
        <v>49</v>
      </c>
      <c r="E76" s="295"/>
      <c r="F76" s="254"/>
      <c r="G76" s="185"/>
      <c r="H76" s="185"/>
      <c r="I76" s="185"/>
      <c r="J76" s="107"/>
      <c r="K76" s="185"/>
      <c r="L76" s="185"/>
      <c r="M76" s="194"/>
    </row>
    <row r="77" spans="1:13" s="2" customFormat="1" ht="13.2" x14ac:dyDescent="0.25">
      <c r="A77" s="330" t="s">
        <v>1877</v>
      </c>
      <c r="B77" s="53" t="s">
        <v>1214</v>
      </c>
      <c r="C77" s="45">
        <v>7000</v>
      </c>
      <c r="D77" s="173" t="s">
        <v>49</v>
      </c>
      <c r="E77" s="295"/>
      <c r="F77" s="254"/>
      <c r="G77" s="185"/>
      <c r="H77" s="185"/>
      <c r="I77" s="185"/>
      <c r="J77" s="107"/>
      <c r="K77" s="185"/>
      <c r="L77" s="185"/>
      <c r="M77" s="194"/>
    </row>
    <row r="78" spans="1:13" s="2" customFormat="1" ht="13.2" x14ac:dyDescent="0.25">
      <c r="A78" s="330" t="s">
        <v>1877</v>
      </c>
      <c r="B78" s="53" t="s">
        <v>813</v>
      </c>
      <c r="C78" s="45">
        <v>13500</v>
      </c>
      <c r="D78" s="173" t="s">
        <v>49</v>
      </c>
      <c r="E78" s="295"/>
      <c r="F78" s="254"/>
      <c r="G78" s="185"/>
      <c r="H78" s="185"/>
      <c r="I78" s="185"/>
      <c r="J78" s="107"/>
      <c r="K78" s="185"/>
      <c r="L78" s="185"/>
      <c r="M78" s="194"/>
    </row>
    <row r="79" spans="1:13" s="2" customFormat="1" ht="13.2" x14ac:dyDescent="0.25">
      <c r="A79" s="330" t="s">
        <v>1877</v>
      </c>
      <c r="B79" s="107" t="s">
        <v>1859</v>
      </c>
      <c r="C79" s="45">
        <v>4000</v>
      </c>
      <c r="D79" s="173" t="s">
        <v>49</v>
      </c>
      <c r="E79" s="295"/>
      <c r="F79" s="254"/>
      <c r="G79" s="185"/>
      <c r="H79" s="185"/>
      <c r="I79" s="185"/>
      <c r="J79" s="107"/>
      <c r="K79" s="185"/>
      <c r="L79" s="185"/>
      <c r="M79" s="194"/>
    </row>
    <row r="80" spans="1:13" s="2" customFormat="1" ht="13.2" x14ac:dyDescent="0.25">
      <c r="A80" s="330" t="s">
        <v>1986</v>
      </c>
      <c r="B80" s="344" t="s">
        <v>1213</v>
      </c>
      <c r="C80" s="345">
        <v>20000</v>
      </c>
      <c r="D80" s="173" t="s">
        <v>49</v>
      </c>
      <c r="E80" s="295"/>
      <c r="F80" s="254"/>
      <c r="G80" s="185"/>
      <c r="H80" s="185"/>
      <c r="I80" s="185"/>
      <c r="J80" s="107"/>
      <c r="K80" s="185"/>
      <c r="L80" s="185"/>
      <c r="M80" s="194"/>
    </row>
    <row r="81" spans="1:13" s="2" customFormat="1" ht="13.2" x14ac:dyDescent="0.25">
      <c r="A81" s="330" t="s">
        <v>1986</v>
      </c>
      <c r="B81" s="344" t="s">
        <v>1928</v>
      </c>
      <c r="C81" s="345">
        <v>660</v>
      </c>
      <c r="D81" s="173" t="s">
        <v>49</v>
      </c>
      <c r="E81" s="295"/>
      <c r="F81" s="254"/>
      <c r="G81" s="185"/>
      <c r="H81" s="185"/>
      <c r="I81" s="185"/>
      <c r="J81" s="107"/>
      <c r="K81" s="185"/>
      <c r="L81" s="185"/>
      <c r="M81" s="194"/>
    </row>
    <row r="82" spans="1:13" s="2" customFormat="1" ht="13.2" x14ac:dyDescent="0.25">
      <c r="A82" s="330" t="s">
        <v>1986</v>
      </c>
      <c r="B82" s="344" t="s">
        <v>1929</v>
      </c>
      <c r="C82" s="345">
        <v>1500</v>
      </c>
      <c r="D82" s="173" t="s">
        <v>49</v>
      </c>
      <c r="E82" s="295"/>
      <c r="F82" s="254"/>
      <c r="G82" s="185"/>
      <c r="H82" s="185"/>
      <c r="I82" s="185"/>
      <c r="J82" s="107"/>
      <c r="K82" s="185"/>
      <c r="L82" s="185"/>
      <c r="M82" s="194"/>
    </row>
    <row r="83" spans="1:13" s="2" customFormat="1" ht="13.2" x14ac:dyDescent="0.25">
      <c r="A83" s="330" t="s">
        <v>1986</v>
      </c>
      <c r="B83" s="344" t="s">
        <v>1930</v>
      </c>
      <c r="C83" s="345">
        <v>2500</v>
      </c>
      <c r="D83" s="173" t="s">
        <v>49</v>
      </c>
      <c r="E83" s="295"/>
      <c r="F83" s="254"/>
      <c r="G83" s="185"/>
      <c r="H83" s="185"/>
      <c r="I83" s="185"/>
      <c r="J83" s="107"/>
      <c r="K83" s="185"/>
      <c r="L83" s="185"/>
      <c r="M83" s="194"/>
    </row>
    <row r="84" spans="1:13" s="2" customFormat="1" ht="13.2" x14ac:dyDescent="0.25">
      <c r="A84" s="307" t="s">
        <v>1986</v>
      </c>
      <c r="B84" s="107" t="s">
        <v>1106</v>
      </c>
      <c r="C84" s="216">
        <v>10000</v>
      </c>
      <c r="D84" s="173" t="s">
        <v>49</v>
      </c>
      <c r="E84" s="295"/>
      <c r="F84" s="254"/>
      <c r="G84" s="185"/>
      <c r="H84" s="185"/>
      <c r="I84" s="185"/>
      <c r="J84" s="107"/>
      <c r="K84" s="185"/>
      <c r="L84" s="185"/>
      <c r="M84" s="194"/>
    </row>
    <row r="85" spans="1:13" s="2" customFormat="1" ht="13.2" x14ac:dyDescent="0.25">
      <c r="A85" s="307" t="s">
        <v>1986</v>
      </c>
      <c r="B85" s="107" t="s">
        <v>1931</v>
      </c>
      <c r="C85" s="216">
        <v>1200</v>
      </c>
      <c r="D85" s="173" t="s">
        <v>49</v>
      </c>
      <c r="E85" s="295"/>
      <c r="F85" s="254"/>
      <c r="G85" s="185"/>
      <c r="H85" s="185"/>
      <c r="I85" s="185"/>
      <c r="J85" s="107"/>
      <c r="K85" s="185"/>
      <c r="L85" s="185"/>
      <c r="M85" s="194"/>
    </row>
    <row r="86" spans="1:13" s="2" customFormat="1" ht="13.2" x14ac:dyDescent="0.25">
      <c r="A86" s="330" t="s">
        <v>2102</v>
      </c>
      <c r="B86" s="53" t="s">
        <v>2088</v>
      </c>
      <c r="C86" s="45">
        <v>20250</v>
      </c>
      <c r="D86" s="173" t="s">
        <v>49</v>
      </c>
      <c r="E86" s="295"/>
      <c r="F86" s="254"/>
      <c r="G86" s="185"/>
      <c r="H86" s="185"/>
      <c r="I86" s="185"/>
      <c r="J86" s="107"/>
      <c r="K86" s="185"/>
      <c r="L86" s="185"/>
      <c r="M86" s="194"/>
    </row>
    <row r="87" spans="1:13" s="2" customFormat="1" ht="13.2" x14ac:dyDescent="0.25">
      <c r="A87" s="330" t="s">
        <v>2102</v>
      </c>
      <c r="B87" s="53" t="s">
        <v>816</v>
      </c>
      <c r="C87" s="45">
        <v>500000</v>
      </c>
      <c r="D87" s="173" t="s">
        <v>49</v>
      </c>
      <c r="E87" s="295"/>
      <c r="F87" s="254"/>
      <c r="G87" s="185"/>
      <c r="H87" s="185"/>
      <c r="I87" s="185"/>
      <c r="J87" s="107"/>
      <c r="K87" s="185"/>
      <c r="L87" s="185"/>
      <c r="M87" s="194"/>
    </row>
    <row r="88" spans="1:13" s="2" customFormat="1" ht="13.2" x14ac:dyDescent="0.25">
      <c r="A88" s="330" t="s">
        <v>2102</v>
      </c>
      <c r="B88" s="53" t="s">
        <v>2089</v>
      </c>
      <c r="C88" s="45">
        <v>5000</v>
      </c>
      <c r="D88" s="173" t="s">
        <v>49</v>
      </c>
      <c r="E88" s="295"/>
      <c r="F88" s="254"/>
      <c r="G88" s="185"/>
      <c r="H88" s="185"/>
      <c r="I88" s="185"/>
      <c r="J88" s="107"/>
      <c r="K88" s="185"/>
      <c r="L88" s="185"/>
      <c r="M88" s="194"/>
    </row>
    <row r="89" spans="1:13" s="2" customFormat="1" ht="13.2" x14ac:dyDescent="0.25">
      <c r="A89" s="330" t="s">
        <v>2102</v>
      </c>
      <c r="B89" s="53" t="s">
        <v>2090</v>
      </c>
      <c r="C89" s="45">
        <v>1600</v>
      </c>
      <c r="D89" s="173" t="s">
        <v>49</v>
      </c>
      <c r="E89" s="295"/>
      <c r="F89" s="254"/>
      <c r="G89" s="185"/>
      <c r="H89" s="185"/>
      <c r="I89" s="185"/>
      <c r="J89" s="107"/>
      <c r="K89" s="185"/>
      <c r="L89" s="185"/>
      <c r="M89" s="194"/>
    </row>
    <row r="90" spans="1:13" s="2" customFormat="1" ht="13.2" x14ac:dyDescent="0.25">
      <c r="A90" s="330" t="s">
        <v>2102</v>
      </c>
      <c r="B90" s="53" t="s">
        <v>2091</v>
      </c>
      <c r="C90" s="45">
        <v>40000</v>
      </c>
      <c r="D90" s="173" t="s">
        <v>49</v>
      </c>
      <c r="E90" s="295"/>
      <c r="F90" s="254"/>
      <c r="G90" s="185"/>
      <c r="H90" s="185"/>
      <c r="I90" s="185"/>
      <c r="J90" s="107"/>
      <c r="K90" s="185"/>
      <c r="L90" s="185"/>
      <c r="M90" s="194"/>
    </row>
    <row r="91" spans="1:13" s="2" customFormat="1" ht="13.2" x14ac:dyDescent="0.25">
      <c r="A91" s="330" t="s">
        <v>2102</v>
      </c>
      <c r="B91" s="53" t="s">
        <v>2092</v>
      </c>
      <c r="C91" s="45">
        <v>8000</v>
      </c>
      <c r="D91" s="173" t="s">
        <v>49</v>
      </c>
      <c r="E91" s="295"/>
      <c r="F91" s="254"/>
      <c r="G91" s="185"/>
      <c r="H91" s="185"/>
      <c r="I91" s="185"/>
      <c r="J91" s="107"/>
      <c r="K91" s="185"/>
      <c r="L91" s="185"/>
      <c r="M91" s="194"/>
    </row>
    <row r="92" spans="1:13" s="2" customFormat="1" ht="13.2" x14ac:dyDescent="0.25">
      <c r="A92" s="307" t="s">
        <v>2102</v>
      </c>
      <c r="B92" s="344" t="s">
        <v>2093</v>
      </c>
      <c r="C92" s="345">
        <v>34942.26</v>
      </c>
      <c r="D92" s="173" t="s">
        <v>49</v>
      </c>
      <c r="E92" s="295"/>
      <c r="F92" s="254"/>
      <c r="G92" s="185"/>
      <c r="H92" s="185"/>
      <c r="I92" s="185"/>
      <c r="J92" s="107"/>
      <c r="K92" s="185"/>
      <c r="L92" s="185"/>
      <c r="M92" s="194"/>
    </row>
    <row r="93" spans="1:13" s="2" customFormat="1" ht="13.2" x14ac:dyDescent="0.25">
      <c r="A93" s="330" t="s">
        <v>2102</v>
      </c>
      <c r="B93" s="344" t="s">
        <v>2094</v>
      </c>
      <c r="C93" s="345">
        <v>22500</v>
      </c>
      <c r="D93" s="173" t="s">
        <v>49</v>
      </c>
      <c r="E93" s="295"/>
      <c r="F93" s="254"/>
      <c r="G93" s="185"/>
      <c r="H93" s="185"/>
      <c r="I93" s="185"/>
      <c r="J93" s="107"/>
      <c r="K93" s="185"/>
      <c r="L93" s="185"/>
      <c r="M93" s="194"/>
    </row>
    <row r="94" spans="1:13" s="2" customFormat="1" ht="13.2" x14ac:dyDescent="0.25">
      <c r="A94" s="330" t="s">
        <v>2102</v>
      </c>
      <c r="B94" s="344" t="s">
        <v>2095</v>
      </c>
      <c r="C94" s="345">
        <v>25000</v>
      </c>
      <c r="D94" s="173" t="s">
        <v>49</v>
      </c>
      <c r="E94" s="295"/>
      <c r="F94" s="254"/>
      <c r="G94" s="185"/>
      <c r="H94" s="185"/>
      <c r="I94" s="185"/>
      <c r="J94" s="107"/>
      <c r="K94" s="185"/>
      <c r="L94" s="185"/>
      <c r="M94" s="194"/>
    </row>
    <row r="95" spans="1:13" s="2" customFormat="1" ht="13.2" x14ac:dyDescent="0.25">
      <c r="A95" s="330" t="s">
        <v>2102</v>
      </c>
      <c r="B95" s="344" t="s">
        <v>2096</v>
      </c>
      <c r="C95" s="345">
        <v>13000</v>
      </c>
      <c r="D95" s="173" t="s">
        <v>49</v>
      </c>
      <c r="E95" s="295"/>
      <c r="F95" s="254"/>
      <c r="G95" s="185"/>
      <c r="H95" s="185"/>
      <c r="I95" s="185"/>
      <c r="J95" s="107"/>
      <c r="K95" s="185"/>
      <c r="L95" s="185"/>
      <c r="M95" s="194"/>
    </row>
    <row r="96" spans="1:13" s="2" customFormat="1" ht="13.2" x14ac:dyDescent="0.25">
      <c r="A96" s="334" t="s">
        <v>2132</v>
      </c>
      <c r="B96" s="344" t="s">
        <v>2129</v>
      </c>
      <c r="C96" s="345">
        <v>21000</v>
      </c>
      <c r="D96" s="173" t="s">
        <v>52</v>
      </c>
      <c r="E96" s="295"/>
      <c r="F96" s="254"/>
      <c r="G96" s="185"/>
      <c r="H96" s="185"/>
      <c r="I96" s="185"/>
      <c r="J96" s="107"/>
      <c r="K96" s="185"/>
      <c r="L96" s="185"/>
      <c r="M96" s="194"/>
    </row>
    <row r="97" spans="1:13" s="2" customFormat="1" ht="13.2" x14ac:dyDescent="0.25">
      <c r="A97" s="334" t="s">
        <v>2132</v>
      </c>
      <c r="B97" s="344" t="s">
        <v>2130</v>
      </c>
      <c r="C97" s="345">
        <v>25000</v>
      </c>
      <c r="D97" s="173" t="s">
        <v>52</v>
      </c>
      <c r="E97" s="295"/>
      <c r="F97" s="254"/>
      <c r="G97" s="185"/>
      <c r="H97" s="185"/>
      <c r="I97" s="185"/>
      <c r="J97" s="107"/>
      <c r="K97" s="185"/>
      <c r="L97" s="185"/>
      <c r="M97" s="194"/>
    </row>
    <row r="98" spans="1:13" s="2" customFormat="1" ht="13.2" x14ac:dyDescent="0.25">
      <c r="A98" s="334" t="s">
        <v>2209</v>
      </c>
      <c r="B98" s="344" t="s">
        <v>1498</v>
      </c>
      <c r="C98" s="345">
        <v>99900</v>
      </c>
      <c r="D98" s="173" t="s">
        <v>52</v>
      </c>
      <c r="E98" s="295"/>
      <c r="F98" s="254"/>
      <c r="G98" s="185"/>
      <c r="H98" s="185"/>
      <c r="I98" s="185"/>
      <c r="J98" s="107"/>
      <c r="K98" s="185"/>
      <c r="L98" s="185"/>
      <c r="M98" s="194"/>
    </row>
    <row r="99" spans="1:13" s="2" customFormat="1" ht="13.2" x14ac:dyDescent="0.25">
      <c r="A99" s="307" t="s">
        <v>2209</v>
      </c>
      <c r="B99" s="40" t="s">
        <v>808</v>
      </c>
      <c r="C99" s="45">
        <v>99900</v>
      </c>
      <c r="D99" s="173" t="s">
        <v>52</v>
      </c>
      <c r="E99" s="295"/>
      <c r="F99" s="254"/>
      <c r="G99" s="185"/>
      <c r="H99" s="185"/>
      <c r="I99" s="185"/>
      <c r="J99" s="107"/>
      <c r="K99" s="185"/>
      <c r="L99" s="185"/>
      <c r="M99" s="194"/>
    </row>
    <row r="100" spans="1:13" s="2" customFormat="1" ht="13.2" x14ac:dyDescent="0.25">
      <c r="A100" s="307" t="s">
        <v>2209</v>
      </c>
      <c r="B100" s="40" t="s">
        <v>2201</v>
      </c>
      <c r="C100" s="45">
        <v>13656</v>
      </c>
      <c r="D100" s="173" t="s">
        <v>52</v>
      </c>
      <c r="E100" s="295"/>
      <c r="F100" s="254"/>
      <c r="G100" s="185"/>
      <c r="H100" s="185"/>
      <c r="I100" s="185"/>
      <c r="J100" s="107"/>
      <c r="K100" s="185"/>
      <c r="L100" s="185"/>
      <c r="M100" s="194"/>
    </row>
    <row r="101" spans="1:13" s="2" customFormat="1" ht="13.2" x14ac:dyDescent="0.25">
      <c r="A101" s="307" t="s">
        <v>2209</v>
      </c>
      <c r="B101" s="40" t="s">
        <v>1302</v>
      </c>
      <c r="C101" s="45">
        <v>99990</v>
      </c>
      <c r="D101" s="173" t="s">
        <v>52</v>
      </c>
      <c r="E101" s="295"/>
      <c r="F101" s="254"/>
      <c r="G101" s="185"/>
      <c r="H101" s="185"/>
      <c r="I101" s="185"/>
      <c r="J101" s="107"/>
      <c r="K101" s="185"/>
      <c r="L101" s="185"/>
      <c r="M101" s="194"/>
    </row>
    <row r="102" spans="1:13" s="2" customFormat="1" ht="13.2" x14ac:dyDescent="0.25">
      <c r="A102" s="307" t="s">
        <v>2209</v>
      </c>
      <c r="B102" s="40" t="s">
        <v>1214</v>
      </c>
      <c r="C102" s="45">
        <v>10000</v>
      </c>
      <c r="D102" s="173" t="s">
        <v>52</v>
      </c>
      <c r="E102" s="295"/>
      <c r="F102" s="254"/>
      <c r="G102" s="185"/>
      <c r="H102" s="185"/>
      <c r="I102" s="185"/>
      <c r="J102" s="107"/>
      <c r="K102" s="185"/>
      <c r="L102" s="185"/>
      <c r="M102" s="194"/>
    </row>
    <row r="103" spans="1:13" s="2" customFormat="1" ht="13.2" x14ac:dyDescent="0.25">
      <c r="A103" s="307" t="s">
        <v>2209</v>
      </c>
      <c r="B103" s="53" t="s">
        <v>2202</v>
      </c>
      <c r="C103" s="45">
        <v>6090.74</v>
      </c>
      <c r="D103" s="173" t="s">
        <v>52</v>
      </c>
      <c r="E103" s="295"/>
      <c r="F103" s="254"/>
      <c r="G103" s="185"/>
      <c r="H103" s="185"/>
      <c r="I103" s="185"/>
      <c r="J103" s="107"/>
      <c r="K103" s="185"/>
      <c r="L103" s="185"/>
      <c r="M103" s="194"/>
    </row>
    <row r="104" spans="1:13" s="2" customFormat="1" ht="13.2" x14ac:dyDescent="0.25">
      <c r="A104" s="307" t="s">
        <v>2209</v>
      </c>
      <c r="B104" s="53" t="s">
        <v>2203</v>
      </c>
      <c r="C104" s="45">
        <v>1100</v>
      </c>
      <c r="D104" s="173" t="s">
        <v>52</v>
      </c>
      <c r="E104" s="295"/>
      <c r="F104" s="254"/>
      <c r="G104" s="185"/>
      <c r="H104" s="185"/>
      <c r="I104" s="185"/>
      <c r="J104" s="107"/>
      <c r="K104" s="185"/>
      <c r="L104" s="185"/>
      <c r="M104" s="194"/>
    </row>
    <row r="105" spans="1:13" s="2" customFormat="1" ht="13.2" x14ac:dyDescent="0.25">
      <c r="A105" s="307" t="s">
        <v>2209</v>
      </c>
      <c r="B105" s="40" t="s">
        <v>2204</v>
      </c>
      <c r="C105" s="45">
        <v>6468</v>
      </c>
      <c r="D105" s="173" t="s">
        <v>52</v>
      </c>
      <c r="E105" s="295"/>
      <c r="F105" s="254"/>
      <c r="G105" s="185"/>
      <c r="H105" s="185"/>
      <c r="I105" s="185"/>
      <c r="J105" s="107"/>
      <c r="K105" s="185"/>
      <c r="L105" s="185"/>
      <c r="M105" s="194"/>
    </row>
    <row r="106" spans="1:13" s="2" customFormat="1" ht="13.2" x14ac:dyDescent="0.25">
      <c r="A106" s="307" t="s">
        <v>2274</v>
      </c>
      <c r="B106" s="40" t="s">
        <v>2265</v>
      </c>
      <c r="C106" s="45">
        <v>43734</v>
      </c>
      <c r="D106" s="173" t="s">
        <v>52</v>
      </c>
      <c r="E106" s="295"/>
      <c r="F106" s="254"/>
      <c r="G106" s="185"/>
      <c r="H106" s="185"/>
      <c r="I106" s="185"/>
      <c r="J106" s="107"/>
      <c r="K106" s="185"/>
      <c r="L106" s="185"/>
      <c r="M106" s="194"/>
    </row>
    <row r="107" spans="1:13" s="2" customFormat="1" ht="13.2" x14ac:dyDescent="0.25">
      <c r="A107" s="307" t="s">
        <v>2274</v>
      </c>
      <c r="B107" s="40" t="s">
        <v>2266</v>
      </c>
      <c r="C107" s="45">
        <v>4000</v>
      </c>
      <c r="D107" s="173" t="s">
        <v>52</v>
      </c>
      <c r="E107" s="295"/>
      <c r="F107" s="254"/>
      <c r="G107" s="185"/>
      <c r="H107" s="185"/>
      <c r="I107" s="185"/>
      <c r="J107" s="107"/>
      <c r="K107" s="185"/>
      <c r="L107" s="185"/>
      <c r="M107" s="194"/>
    </row>
    <row r="108" spans="1:13" s="2" customFormat="1" ht="13.2" x14ac:dyDescent="0.25">
      <c r="A108" s="307" t="s">
        <v>2274</v>
      </c>
      <c r="B108" s="40" t="s">
        <v>2267</v>
      </c>
      <c r="C108" s="45">
        <v>12500</v>
      </c>
      <c r="D108" s="173" t="s">
        <v>52</v>
      </c>
      <c r="E108" s="295"/>
      <c r="F108" s="254"/>
      <c r="G108" s="185"/>
      <c r="H108" s="185"/>
      <c r="I108" s="185"/>
      <c r="J108" s="107"/>
      <c r="K108" s="185"/>
      <c r="L108" s="185"/>
      <c r="M108" s="194"/>
    </row>
    <row r="109" spans="1:13" s="2" customFormat="1" ht="13.2" x14ac:dyDescent="0.25">
      <c r="A109" s="307" t="s">
        <v>2274</v>
      </c>
      <c r="B109" s="53" t="s">
        <v>2268</v>
      </c>
      <c r="C109" s="45">
        <v>18000</v>
      </c>
      <c r="D109" s="173" t="s">
        <v>52</v>
      </c>
      <c r="E109" s="295"/>
      <c r="F109" s="254"/>
      <c r="G109" s="185"/>
      <c r="H109" s="185"/>
      <c r="I109" s="185"/>
      <c r="J109" s="107"/>
      <c r="K109" s="185"/>
      <c r="L109" s="185"/>
      <c r="M109" s="194"/>
    </row>
    <row r="110" spans="1:13" s="2" customFormat="1" ht="13.2" x14ac:dyDescent="0.25">
      <c r="A110" s="307" t="s">
        <v>2274</v>
      </c>
      <c r="B110" s="53" t="s">
        <v>2269</v>
      </c>
      <c r="C110" s="45">
        <v>1500</v>
      </c>
      <c r="D110" s="173" t="s">
        <v>52</v>
      </c>
      <c r="E110" s="295"/>
      <c r="F110" s="254"/>
      <c r="G110" s="185"/>
      <c r="H110" s="185"/>
      <c r="I110" s="185"/>
      <c r="J110" s="107"/>
      <c r="K110" s="185"/>
      <c r="L110" s="185"/>
      <c r="M110" s="194"/>
    </row>
    <row r="111" spans="1:13" s="2" customFormat="1" ht="13.2" x14ac:dyDescent="0.25">
      <c r="A111" s="307" t="s">
        <v>2274</v>
      </c>
      <c r="B111" s="53" t="s">
        <v>2270</v>
      </c>
      <c r="C111" s="45">
        <v>85000</v>
      </c>
      <c r="D111" s="70" t="s">
        <v>52</v>
      </c>
      <c r="E111" s="295"/>
      <c r="F111" s="254"/>
      <c r="G111" s="185"/>
      <c r="H111" s="185"/>
      <c r="I111" s="185"/>
      <c r="J111" s="107"/>
      <c r="K111" s="185"/>
      <c r="L111" s="185"/>
      <c r="M111" s="194"/>
    </row>
    <row r="112" spans="1:13" s="2" customFormat="1" ht="13.2" x14ac:dyDescent="0.25">
      <c r="A112" s="307" t="s">
        <v>2274</v>
      </c>
      <c r="B112" s="107" t="s">
        <v>2271</v>
      </c>
      <c r="C112" s="216">
        <v>3000</v>
      </c>
      <c r="D112" s="173" t="s">
        <v>52</v>
      </c>
      <c r="E112" s="295"/>
      <c r="F112" s="254"/>
      <c r="G112" s="185"/>
      <c r="H112" s="185"/>
      <c r="I112" s="185"/>
      <c r="J112" s="107"/>
      <c r="K112" s="185"/>
      <c r="L112" s="185"/>
      <c r="M112" s="194"/>
    </row>
    <row r="113" spans="1:13" s="2" customFormat="1" ht="13.2" x14ac:dyDescent="0.25">
      <c r="A113" s="307" t="s">
        <v>2336</v>
      </c>
      <c r="B113" s="107" t="s">
        <v>813</v>
      </c>
      <c r="C113" s="216">
        <v>2500</v>
      </c>
      <c r="D113" s="173" t="s">
        <v>53</v>
      </c>
      <c r="E113" s="295"/>
      <c r="F113" s="254"/>
      <c r="G113" s="185"/>
      <c r="H113" s="185"/>
      <c r="I113" s="185"/>
      <c r="J113" s="107"/>
      <c r="K113" s="185"/>
      <c r="L113" s="185"/>
      <c r="M113" s="194"/>
    </row>
    <row r="114" spans="1:13" s="2" customFormat="1" ht="13.2" x14ac:dyDescent="0.25">
      <c r="A114" s="307" t="s">
        <v>2336</v>
      </c>
      <c r="B114" s="107" t="s">
        <v>2330</v>
      </c>
      <c r="C114" s="216">
        <v>4500</v>
      </c>
      <c r="D114" s="173" t="s">
        <v>53</v>
      </c>
      <c r="E114" s="295"/>
      <c r="F114" s="254"/>
      <c r="G114" s="185"/>
      <c r="H114" s="185"/>
      <c r="I114" s="185"/>
      <c r="J114" s="107"/>
      <c r="K114" s="185"/>
      <c r="L114" s="185"/>
      <c r="M114" s="194"/>
    </row>
    <row r="115" spans="1:13" s="2" customFormat="1" ht="13.2" x14ac:dyDescent="0.25">
      <c r="A115" s="307" t="s">
        <v>2346</v>
      </c>
      <c r="B115" s="107" t="s">
        <v>2407</v>
      </c>
      <c r="C115" s="216">
        <v>790</v>
      </c>
      <c r="D115" s="173" t="s">
        <v>53</v>
      </c>
      <c r="E115" s="295"/>
      <c r="F115" s="254"/>
      <c r="G115" s="185"/>
      <c r="H115" s="185"/>
      <c r="I115" s="185"/>
      <c r="J115" s="107"/>
      <c r="K115" s="185"/>
      <c r="L115" s="185"/>
      <c r="M115" s="194"/>
    </row>
    <row r="116" spans="1:13" s="2" customFormat="1" ht="13.2" x14ac:dyDescent="0.25">
      <c r="A116" s="307" t="s">
        <v>2346</v>
      </c>
      <c r="B116" s="40" t="s">
        <v>1212</v>
      </c>
      <c r="C116" s="45">
        <v>6000</v>
      </c>
      <c r="D116" s="173" t="s">
        <v>53</v>
      </c>
      <c r="E116" s="295"/>
      <c r="F116" s="254"/>
      <c r="G116" s="185"/>
      <c r="H116" s="185"/>
      <c r="I116" s="185"/>
      <c r="J116" s="107"/>
      <c r="K116" s="185"/>
      <c r="L116" s="185"/>
      <c r="M116" s="194"/>
    </row>
    <row r="117" spans="1:13" s="2" customFormat="1" ht="13.2" x14ac:dyDescent="0.25">
      <c r="A117" s="307" t="s">
        <v>2346</v>
      </c>
      <c r="B117" s="40" t="s">
        <v>2408</v>
      </c>
      <c r="C117" s="45">
        <v>47500</v>
      </c>
      <c r="D117" s="173" t="s">
        <v>53</v>
      </c>
      <c r="E117" s="295"/>
      <c r="F117" s="254"/>
      <c r="G117" s="185"/>
      <c r="H117" s="185"/>
      <c r="I117" s="185"/>
      <c r="J117" s="107"/>
      <c r="K117" s="185"/>
      <c r="L117" s="185"/>
      <c r="M117" s="194"/>
    </row>
    <row r="118" spans="1:13" s="2" customFormat="1" ht="13.2" x14ac:dyDescent="0.25">
      <c r="A118" s="307" t="s">
        <v>2496</v>
      </c>
      <c r="B118" s="40" t="s">
        <v>2447</v>
      </c>
      <c r="C118" s="45">
        <v>7000</v>
      </c>
      <c r="D118" s="173" t="s">
        <v>53</v>
      </c>
      <c r="E118" s="295"/>
      <c r="F118" s="254"/>
      <c r="G118" s="185"/>
      <c r="H118" s="185"/>
      <c r="I118" s="185"/>
      <c r="J118" s="107"/>
      <c r="K118" s="185"/>
      <c r="L118" s="185"/>
      <c r="M118" s="194"/>
    </row>
    <row r="119" spans="1:13" s="2" customFormat="1" ht="13.2" x14ac:dyDescent="0.25">
      <c r="A119" s="307" t="s">
        <v>2623</v>
      </c>
      <c r="B119" s="107" t="s">
        <v>2614</v>
      </c>
      <c r="C119" s="45">
        <v>30961.200000000001</v>
      </c>
      <c r="D119" s="173" t="s">
        <v>55</v>
      </c>
      <c r="E119" s="295"/>
      <c r="F119" s="254"/>
      <c r="G119" s="185"/>
      <c r="H119" s="185"/>
      <c r="I119" s="185"/>
      <c r="J119" s="107"/>
      <c r="K119" s="185"/>
      <c r="L119" s="185"/>
      <c r="M119" s="194"/>
    </row>
    <row r="120" spans="1:13" s="2" customFormat="1" ht="21" x14ac:dyDescent="0.25">
      <c r="A120" s="307" t="s">
        <v>2623</v>
      </c>
      <c r="B120" s="107" t="s">
        <v>2615</v>
      </c>
      <c r="C120" s="45">
        <v>94200</v>
      </c>
      <c r="D120" s="173" t="s">
        <v>55</v>
      </c>
      <c r="E120" s="295"/>
      <c r="F120" s="254"/>
      <c r="G120" s="185"/>
      <c r="H120" s="185"/>
      <c r="I120" s="185"/>
      <c r="J120" s="107"/>
      <c r="K120" s="185"/>
      <c r="L120" s="185"/>
      <c r="M120" s="194"/>
    </row>
    <row r="121" spans="1:13" s="2" customFormat="1" ht="13.2" x14ac:dyDescent="0.25">
      <c r="A121" s="307" t="s">
        <v>2677</v>
      </c>
      <c r="B121" s="107" t="s">
        <v>2671</v>
      </c>
      <c r="C121" s="45">
        <v>72140</v>
      </c>
      <c r="D121" s="173" t="s">
        <v>55</v>
      </c>
      <c r="E121" s="295"/>
      <c r="F121" s="254"/>
      <c r="G121" s="185"/>
      <c r="H121" s="185"/>
      <c r="I121" s="185"/>
      <c r="J121" s="107"/>
      <c r="K121" s="185"/>
      <c r="L121" s="185"/>
      <c r="M121" s="194"/>
    </row>
    <row r="122" spans="1:13" s="2" customFormat="1" ht="13.2" x14ac:dyDescent="0.25">
      <c r="A122" s="307" t="s">
        <v>2840</v>
      </c>
      <c r="B122" s="107" t="s">
        <v>2828</v>
      </c>
      <c r="C122" s="45">
        <v>10098</v>
      </c>
      <c r="D122" s="173" t="s">
        <v>58</v>
      </c>
      <c r="E122" s="295"/>
      <c r="F122" s="254"/>
      <c r="G122" s="185"/>
      <c r="H122" s="185"/>
      <c r="I122" s="185"/>
      <c r="J122" s="107"/>
      <c r="K122" s="185"/>
      <c r="L122" s="185"/>
      <c r="M122" s="194"/>
    </row>
    <row r="123" spans="1:13" s="2" customFormat="1" ht="13.2" x14ac:dyDescent="0.25">
      <c r="A123" s="307" t="s">
        <v>2840</v>
      </c>
      <c r="B123" s="53" t="s">
        <v>1302</v>
      </c>
      <c r="C123" s="45">
        <v>99900</v>
      </c>
      <c r="D123" s="173" t="s">
        <v>58</v>
      </c>
      <c r="E123" s="295"/>
      <c r="F123" s="254"/>
      <c r="G123" s="185"/>
      <c r="H123" s="185"/>
      <c r="I123" s="185"/>
      <c r="J123" s="107"/>
      <c r="K123" s="185"/>
      <c r="L123" s="185"/>
      <c r="M123" s="194"/>
    </row>
    <row r="124" spans="1:13" s="2" customFormat="1" ht="13.2" x14ac:dyDescent="0.25">
      <c r="A124" s="307" t="s">
        <v>2840</v>
      </c>
      <c r="B124" s="107" t="s">
        <v>1212</v>
      </c>
      <c r="C124" s="45">
        <v>29915</v>
      </c>
      <c r="D124" s="173" t="s">
        <v>58</v>
      </c>
      <c r="E124" s="295"/>
      <c r="F124" s="254"/>
      <c r="G124" s="185"/>
      <c r="H124" s="185"/>
      <c r="I124" s="185"/>
      <c r="J124" s="107"/>
      <c r="K124" s="185"/>
      <c r="L124" s="185"/>
      <c r="M124" s="194"/>
    </row>
    <row r="125" spans="1:13" s="2" customFormat="1" ht="13.2" x14ac:dyDescent="0.25">
      <c r="A125" s="307" t="s">
        <v>2991</v>
      </c>
      <c r="B125" s="107" t="s">
        <v>2976</v>
      </c>
      <c r="C125" s="45">
        <v>5000</v>
      </c>
      <c r="D125" s="173" t="s">
        <v>58</v>
      </c>
      <c r="E125" s="295"/>
      <c r="F125" s="254"/>
      <c r="G125" s="185"/>
      <c r="H125" s="185"/>
      <c r="I125" s="185"/>
      <c r="J125" s="107"/>
      <c r="K125" s="185"/>
      <c r="L125" s="185"/>
      <c r="M125" s="194"/>
    </row>
    <row r="126" spans="1:13" s="2" customFormat="1" ht="13.2" x14ac:dyDescent="0.25">
      <c r="A126" s="423" t="s">
        <v>2991</v>
      </c>
      <c r="B126" s="53" t="s">
        <v>2977</v>
      </c>
      <c r="C126" s="45">
        <v>5000</v>
      </c>
      <c r="D126" s="173" t="s">
        <v>58</v>
      </c>
      <c r="E126" s="295"/>
      <c r="F126" s="254"/>
      <c r="G126" s="185"/>
      <c r="H126" s="185"/>
      <c r="I126" s="185"/>
      <c r="J126" s="107"/>
      <c r="K126" s="185"/>
      <c r="L126" s="185"/>
      <c r="M126" s="194"/>
    </row>
    <row r="127" spans="1:13" s="2" customFormat="1" ht="13.2" x14ac:dyDescent="0.25">
      <c r="A127" s="423" t="s">
        <v>2991</v>
      </c>
      <c r="B127" s="53" t="s">
        <v>2978</v>
      </c>
      <c r="C127" s="45">
        <v>4500</v>
      </c>
      <c r="D127" s="173" t="s">
        <v>58</v>
      </c>
      <c r="E127" s="295"/>
      <c r="F127" s="254"/>
      <c r="G127" s="185"/>
      <c r="H127" s="185"/>
      <c r="I127" s="185"/>
      <c r="J127" s="107"/>
      <c r="K127" s="185"/>
      <c r="L127" s="185"/>
      <c r="M127" s="194"/>
    </row>
    <row r="128" spans="1:13" s="2" customFormat="1" ht="12.75" x14ac:dyDescent="0.2">
      <c r="A128" s="307"/>
      <c r="B128" s="53"/>
      <c r="C128" s="45"/>
      <c r="D128" s="173"/>
      <c r="E128" s="295"/>
      <c r="F128" s="254"/>
      <c r="G128" s="185"/>
      <c r="H128" s="185"/>
      <c r="I128" s="185"/>
      <c r="J128" s="107"/>
      <c r="K128" s="185"/>
      <c r="L128" s="185"/>
      <c r="M128" s="194"/>
    </row>
    <row r="129" spans="1:13" s="2" customFormat="1" ht="12.75" customHeight="1" x14ac:dyDescent="0.2">
      <c r="A129" s="307"/>
      <c r="B129" s="53"/>
      <c r="C129" s="45"/>
      <c r="D129" s="173"/>
      <c r="E129" s="295"/>
      <c r="F129" s="254"/>
      <c r="G129" s="185"/>
      <c r="H129" s="185"/>
      <c r="I129" s="185"/>
      <c r="J129" s="107"/>
      <c r="K129" s="185"/>
      <c r="L129" s="185"/>
      <c r="M129" s="194"/>
    </row>
    <row r="130" spans="1:13" s="2" customFormat="1" ht="12.75" x14ac:dyDescent="0.2">
      <c r="A130" s="307"/>
      <c r="B130" s="344"/>
      <c r="C130" s="345"/>
      <c r="D130" s="173"/>
      <c r="E130" s="295"/>
      <c r="F130" s="254"/>
      <c r="G130" s="185"/>
      <c r="H130" s="185"/>
      <c r="I130" s="185"/>
      <c r="J130" s="107"/>
      <c r="K130" s="185"/>
      <c r="L130" s="185"/>
      <c r="M130" s="194"/>
    </row>
    <row r="131" spans="1:13" s="2" customFormat="1" ht="12.75" customHeight="1" x14ac:dyDescent="0.2">
      <c r="A131" s="307"/>
      <c r="B131" s="344"/>
      <c r="C131" s="345"/>
      <c r="D131" s="173"/>
      <c r="E131" s="295"/>
      <c r="F131" s="254"/>
      <c r="G131" s="185"/>
      <c r="H131" s="185"/>
      <c r="I131" s="185"/>
      <c r="J131" s="107"/>
      <c r="K131" s="185"/>
      <c r="L131" s="185"/>
      <c r="M131" s="194"/>
    </row>
    <row r="132" spans="1:13" s="2" customFormat="1" ht="12.75" x14ac:dyDescent="0.2">
      <c r="A132" s="307"/>
      <c r="B132" s="344"/>
      <c r="C132" s="345"/>
      <c r="D132" s="173"/>
      <c r="E132" s="295"/>
      <c r="F132" s="254"/>
      <c r="G132" s="185"/>
      <c r="H132" s="185"/>
      <c r="I132" s="185"/>
      <c r="J132" s="107"/>
      <c r="K132" s="185"/>
      <c r="L132" s="185"/>
      <c r="M132" s="194"/>
    </row>
    <row r="133" spans="1:13" s="2" customFormat="1" ht="12.75" x14ac:dyDescent="0.2">
      <c r="A133" s="307"/>
      <c r="B133" s="344"/>
      <c r="C133" s="345"/>
      <c r="D133" s="173"/>
      <c r="E133" s="295"/>
      <c r="F133" s="254"/>
      <c r="G133" s="185"/>
      <c r="H133" s="185"/>
      <c r="I133" s="185"/>
      <c r="J133" s="107"/>
      <c r="K133" s="185"/>
      <c r="L133" s="185"/>
      <c r="M133" s="194"/>
    </row>
    <row r="134" spans="1:13" s="2" customFormat="1" ht="12.75" x14ac:dyDescent="0.2">
      <c r="A134" s="307"/>
      <c r="B134" s="344"/>
      <c r="C134" s="345"/>
      <c r="D134" s="173"/>
      <c r="E134" s="295"/>
      <c r="F134" s="254"/>
      <c r="G134" s="185"/>
      <c r="H134" s="185"/>
      <c r="I134" s="185"/>
      <c r="J134" s="107"/>
      <c r="K134" s="185"/>
      <c r="L134" s="185"/>
      <c r="M134" s="194"/>
    </row>
    <row r="135" spans="1:13" s="2" customFormat="1" ht="12.75" x14ac:dyDescent="0.2">
      <c r="A135" s="307"/>
      <c r="B135" s="344"/>
      <c r="C135" s="345"/>
      <c r="D135" s="173"/>
      <c r="E135" s="295"/>
      <c r="F135" s="254"/>
      <c r="G135" s="185"/>
      <c r="H135" s="185"/>
      <c r="I135" s="185"/>
      <c r="J135" s="107"/>
      <c r="K135" s="185"/>
      <c r="L135" s="185"/>
      <c r="M135" s="194"/>
    </row>
    <row r="136" spans="1:13" s="2" customFormat="1" ht="12.75" x14ac:dyDescent="0.2">
      <c r="A136" s="307"/>
      <c r="B136" s="344"/>
      <c r="C136" s="345"/>
      <c r="D136" s="173"/>
      <c r="E136" s="295"/>
      <c r="F136" s="254"/>
      <c r="G136" s="185"/>
      <c r="H136" s="185"/>
      <c r="I136" s="185"/>
      <c r="J136" s="107"/>
      <c r="K136" s="185"/>
      <c r="L136" s="185"/>
      <c r="M136" s="194"/>
    </row>
    <row r="137" spans="1:13" s="2" customFormat="1" ht="12.75" x14ac:dyDescent="0.2">
      <c r="A137" s="307"/>
      <c r="B137" s="344"/>
      <c r="C137" s="345"/>
      <c r="D137" s="173"/>
      <c r="E137" s="295"/>
      <c r="F137" s="254"/>
      <c r="G137" s="185"/>
      <c r="H137" s="185"/>
      <c r="I137" s="185"/>
      <c r="J137" s="107"/>
      <c r="K137" s="185"/>
      <c r="L137" s="185"/>
      <c r="M137" s="194"/>
    </row>
    <row r="138" spans="1:13" s="2" customFormat="1" ht="12.75" x14ac:dyDescent="0.2">
      <c r="A138" s="307"/>
      <c r="B138" s="344"/>
      <c r="C138" s="345"/>
      <c r="D138" s="173"/>
      <c r="E138" s="295"/>
      <c r="F138" s="254"/>
      <c r="G138" s="185"/>
      <c r="H138" s="185"/>
      <c r="I138" s="185"/>
      <c r="J138" s="107"/>
      <c r="K138" s="185"/>
      <c r="L138" s="185"/>
      <c r="M138" s="194"/>
    </row>
    <row r="139" spans="1:13" s="2" customFormat="1" ht="12.75" x14ac:dyDescent="0.2">
      <c r="A139" s="307"/>
      <c r="B139" s="344"/>
      <c r="C139" s="345"/>
      <c r="D139" s="173"/>
      <c r="E139" s="295"/>
      <c r="F139" s="254"/>
      <c r="G139" s="185"/>
      <c r="H139" s="185"/>
      <c r="I139" s="185"/>
      <c r="J139" s="107"/>
      <c r="K139" s="185"/>
      <c r="L139" s="185"/>
      <c r="M139" s="194"/>
    </row>
    <row r="140" spans="1:13" s="2" customFormat="1" ht="12.75" x14ac:dyDescent="0.2">
      <c r="A140" s="307"/>
      <c r="B140" s="344"/>
      <c r="C140" s="345"/>
      <c r="D140" s="173"/>
      <c r="E140" s="295"/>
      <c r="F140" s="267"/>
      <c r="G140" s="185"/>
      <c r="H140" s="185"/>
      <c r="I140" s="185"/>
      <c r="J140" s="107"/>
      <c r="K140" s="185"/>
      <c r="L140" s="185"/>
      <c r="M140" s="194"/>
    </row>
    <row r="141" spans="1:13" s="2" customFormat="1" ht="12.75" x14ac:dyDescent="0.2">
      <c r="A141" s="307"/>
      <c r="B141" s="107"/>
      <c r="C141" s="45"/>
      <c r="D141" s="173"/>
      <c r="E141" s="295"/>
      <c r="F141" s="267"/>
      <c r="G141" s="185"/>
      <c r="H141" s="185"/>
      <c r="I141" s="185"/>
      <c r="J141" s="107"/>
      <c r="K141" s="185"/>
      <c r="L141" s="185"/>
      <c r="M141" s="194"/>
    </row>
    <row r="142" spans="1:13" s="2" customFormat="1" ht="13.2" x14ac:dyDescent="0.25">
      <c r="A142" s="307"/>
      <c r="B142" s="107"/>
      <c r="C142" s="45"/>
      <c r="D142" s="173"/>
      <c r="E142" s="295"/>
      <c r="F142" s="267"/>
      <c r="G142" s="185"/>
      <c r="H142" s="185"/>
      <c r="I142" s="185"/>
      <c r="J142" s="107"/>
      <c r="K142" s="185"/>
      <c r="L142" s="185"/>
      <c r="M142" s="194"/>
    </row>
    <row r="143" spans="1:13" s="2" customFormat="1" ht="13.2" x14ac:dyDescent="0.25">
      <c r="A143" s="307"/>
      <c r="B143" s="107"/>
      <c r="C143" s="45"/>
      <c r="D143" s="173"/>
      <c r="E143" s="295"/>
      <c r="F143" s="254"/>
      <c r="G143" s="185"/>
      <c r="H143" s="185"/>
      <c r="I143" s="185"/>
      <c r="J143" s="107"/>
      <c r="K143" s="185"/>
      <c r="L143" s="185"/>
      <c r="M143" s="194"/>
    </row>
    <row r="144" spans="1:13" s="2" customFormat="1" ht="13.2" x14ac:dyDescent="0.25">
      <c r="A144" s="307"/>
      <c r="B144" s="107"/>
      <c r="C144" s="45"/>
      <c r="D144" s="173"/>
      <c r="E144" s="295"/>
      <c r="F144" s="254"/>
      <c r="G144" s="185"/>
      <c r="H144" s="185"/>
      <c r="I144" s="185"/>
      <c r="J144" s="107"/>
      <c r="K144" s="185"/>
      <c r="L144" s="185"/>
      <c r="M144" s="194"/>
    </row>
    <row r="145" spans="1:13" s="2" customFormat="1" ht="13.2" x14ac:dyDescent="0.25">
      <c r="A145" s="307"/>
      <c r="B145" s="53"/>
      <c r="C145" s="45"/>
      <c r="D145" s="173"/>
      <c r="E145" s="295"/>
      <c r="F145" s="254"/>
      <c r="G145" s="185"/>
      <c r="H145" s="185"/>
      <c r="I145" s="185"/>
      <c r="J145" s="107"/>
      <c r="K145" s="185"/>
      <c r="L145" s="185"/>
      <c r="M145" s="194"/>
    </row>
    <row r="146" spans="1:13" s="2" customFormat="1" ht="13.2" x14ac:dyDescent="0.25">
      <c r="A146" s="307"/>
      <c r="B146" s="53"/>
      <c r="C146" s="45"/>
      <c r="D146" s="173"/>
      <c r="E146" s="295"/>
      <c r="F146" s="254"/>
      <c r="G146" s="185"/>
      <c r="H146" s="185"/>
      <c r="I146" s="185"/>
      <c r="J146" s="107"/>
      <c r="K146" s="185"/>
      <c r="L146" s="185"/>
      <c r="M146" s="194"/>
    </row>
    <row r="147" spans="1:13" s="2" customFormat="1" ht="13.2" x14ac:dyDescent="0.25">
      <c r="A147" s="307"/>
      <c r="B147" s="107"/>
      <c r="C147" s="45"/>
      <c r="D147" s="173"/>
      <c r="E147" s="295"/>
      <c r="F147" s="254"/>
      <c r="G147" s="185"/>
      <c r="H147" s="185"/>
      <c r="I147" s="185"/>
      <c r="J147" s="107"/>
      <c r="K147" s="185"/>
      <c r="L147" s="185"/>
      <c r="M147" s="194"/>
    </row>
    <row r="148" spans="1:13" s="2" customFormat="1" ht="13.2" x14ac:dyDescent="0.25">
      <c r="A148" s="307"/>
      <c r="B148" s="107"/>
      <c r="C148" s="45"/>
      <c r="D148" s="173"/>
      <c r="E148" s="295"/>
      <c r="F148" s="254"/>
      <c r="G148" s="185"/>
      <c r="H148" s="185"/>
      <c r="I148" s="185"/>
      <c r="J148" s="107"/>
      <c r="K148" s="185"/>
      <c r="L148" s="185"/>
      <c r="M148" s="194"/>
    </row>
    <row r="149" spans="1:13" s="2" customFormat="1" ht="13.2" x14ac:dyDescent="0.25">
      <c r="A149" s="307"/>
      <c r="B149" s="53"/>
      <c r="C149" s="45"/>
      <c r="D149" s="173"/>
      <c r="E149" s="295"/>
      <c r="F149" s="267"/>
      <c r="G149" s="185"/>
      <c r="H149" s="185"/>
      <c r="I149" s="185"/>
      <c r="J149" s="107"/>
      <c r="K149" s="185"/>
      <c r="L149" s="185"/>
      <c r="M149" s="194"/>
    </row>
    <row r="150" spans="1:13" s="2" customFormat="1" ht="13.2" x14ac:dyDescent="0.25">
      <c r="A150" s="307"/>
      <c r="B150" s="107"/>
      <c r="C150" s="45"/>
      <c r="D150" s="173"/>
      <c r="E150" s="295"/>
      <c r="F150" s="254"/>
      <c r="G150" s="185"/>
      <c r="H150" s="185"/>
      <c r="I150" s="185"/>
      <c r="J150" s="107"/>
      <c r="K150" s="185"/>
      <c r="L150" s="185"/>
      <c r="M150" s="194"/>
    </row>
    <row r="151" spans="1:13" s="2" customFormat="1" ht="13.2" x14ac:dyDescent="0.25">
      <c r="A151" s="307"/>
      <c r="B151" s="53"/>
      <c r="C151" s="45"/>
      <c r="D151" s="173"/>
      <c r="E151" s="295"/>
      <c r="F151" s="254"/>
      <c r="G151" s="185"/>
      <c r="H151" s="185"/>
      <c r="I151" s="185"/>
      <c r="J151" s="107"/>
      <c r="K151" s="185"/>
      <c r="L151" s="185"/>
      <c r="M151" s="194"/>
    </row>
    <row r="152" spans="1:13" s="2" customFormat="1" ht="13.2" x14ac:dyDescent="0.25">
      <c r="A152" s="307"/>
      <c r="B152" s="53"/>
      <c r="C152" s="45"/>
      <c r="D152" s="173"/>
      <c r="E152" s="295"/>
      <c r="F152" s="254"/>
      <c r="G152" s="185"/>
      <c r="H152" s="185"/>
      <c r="I152" s="185"/>
      <c r="J152" s="107"/>
      <c r="K152" s="185"/>
      <c r="L152" s="185"/>
      <c r="M152" s="194"/>
    </row>
    <row r="153" spans="1:13" s="2" customFormat="1" ht="13.2" x14ac:dyDescent="0.25">
      <c r="A153" s="307"/>
      <c r="B153" s="53"/>
      <c r="C153" s="45"/>
      <c r="D153" s="173"/>
      <c r="E153" s="295"/>
      <c r="F153" s="254"/>
      <c r="G153" s="185"/>
      <c r="H153" s="185"/>
      <c r="I153" s="185"/>
      <c r="J153" s="107"/>
      <c r="K153" s="185"/>
      <c r="L153" s="185"/>
      <c r="M153" s="194"/>
    </row>
    <row r="154" spans="1:13" s="2" customFormat="1" ht="13.2" x14ac:dyDescent="0.25">
      <c r="A154" s="307"/>
      <c r="B154" s="107"/>
      <c r="C154" s="45"/>
      <c r="D154" s="173"/>
      <c r="E154" s="295"/>
      <c r="F154" s="254"/>
      <c r="G154" s="185"/>
      <c r="H154" s="185"/>
      <c r="I154" s="185"/>
      <c r="J154" s="107"/>
      <c r="K154" s="185"/>
      <c r="L154" s="185"/>
      <c r="M154" s="194"/>
    </row>
    <row r="155" spans="1:13" s="2" customFormat="1" ht="13.2" x14ac:dyDescent="0.25">
      <c r="A155" s="307"/>
      <c r="B155" s="107"/>
      <c r="C155" s="45"/>
      <c r="D155" s="173"/>
      <c r="E155" s="295"/>
      <c r="F155" s="254"/>
      <c r="G155" s="185"/>
      <c r="H155" s="185"/>
      <c r="I155" s="185"/>
      <c r="J155" s="107"/>
      <c r="K155" s="185"/>
      <c r="L155" s="185"/>
      <c r="M155" s="194"/>
    </row>
    <row r="156" spans="1:13" s="2" customFormat="1" ht="13.2" x14ac:dyDescent="0.25">
      <c r="A156" s="307"/>
      <c r="B156" s="53"/>
      <c r="C156" s="45"/>
      <c r="D156" s="173"/>
      <c r="E156" s="295"/>
      <c r="F156" s="254"/>
      <c r="G156" s="185"/>
      <c r="H156" s="185"/>
      <c r="I156" s="185"/>
      <c r="J156" s="107"/>
      <c r="K156" s="185"/>
      <c r="L156" s="185"/>
      <c r="M156" s="194"/>
    </row>
    <row r="157" spans="1:13" s="2" customFormat="1" ht="12.75" customHeight="1" x14ac:dyDescent="0.25">
      <c r="A157" s="307"/>
      <c r="B157" s="53"/>
      <c r="C157" s="45"/>
      <c r="D157" s="173"/>
      <c r="E157" s="295"/>
      <c r="F157" s="254"/>
      <c r="G157" s="185"/>
      <c r="H157" s="185"/>
      <c r="I157" s="185"/>
      <c r="J157" s="107"/>
      <c r="K157" s="185"/>
      <c r="L157" s="185"/>
      <c r="M157" s="194"/>
    </row>
    <row r="158" spans="1:13" s="2" customFormat="1" ht="13.2" x14ac:dyDescent="0.25">
      <c r="A158" s="307"/>
      <c r="B158" s="53"/>
      <c r="C158" s="45"/>
      <c r="D158" s="173"/>
      <c r="E158" s="295"/>
      <c r="F158" s="254"/>
      <c r="G158" s="185"/>
      <c r="H158" s="185"/>
      <c r="I158" s="185"/>
      <c r="J158" s="107"/>
      <c r="K158" s="185"/>
      <c r="L158" s="185"/>
      <c r="M158" s="194"/>
    </row>
    <row r="159" spans="1:13" s="2" customFormat="1" ht="13.2" x14ac:dyDescent="0.25">
      <c r="A159" s="307"/>
      <c r="B159" s="53"/>
      <c r="C159" s="45"/>
      <c r="D159" s="173"/>
      <c r="E159" s="295"/>
      <c r="F159" s="254"/>
      <c r="G159" s="185"/>
      <c r="H159" s="185"/>
      <c r="I159" s="185"/>
      <c r="J159" s="107"/>
      <c r="K159" s="185"/>
      <c r="L159" s="185"/>
      <c r="M159" s="194"/>
    </row>
    <row r="160" spans="1:13" s="2" customFormat="1" ht="13.2" x14ac:dyDescent="0.25">
      <c r="A160" s="307"/>
      <c r="B160" s="53"/>
      <c r="C160" s="45"/>
      <c r="D160" s="173"/>
      <c r="E160" s="295"/>
      <c r="F160" s="254"/>
      <c r="G160" s="185"/>
      <c r="H160" s="185"/>
      <c r="I160" s="185"/>
      <c r="J160" s="107"/>
      <c r="K160" s="185"/>
      <c r="L160" s="185"/>
      <c r="M160" s="194"/>
    </row>
    <row r="161" spans="1:13" s="13" customFormat="1" ht="14.4" x14ac:dyDescent="0.3">
      <c r="A161" s="306"/>
      <c r="B161" s="107"/>
      <c r="C161" s="45"/>
      <c r="D161" s="70"/>
      <c r="E161" s="295"/>
      <c r="F161" s="283"/>
      <c r="G161" s="281"/>
      <c r="H161" s="281"/>
      <c r="I161" s="281"/>
      <c r="J161" s="281"/>
      <c r="K161" s="282"/>
      <c r="L161" s="282"/>
      <c r="M161" s="194"/>
    </row>
    <row r="162" spans="1:13" s="13" customFormat="1" ht="14.4" x14ac:dyDescent="0.3">
      <c r="A162" s="306"/>
      <c r="B162" s="107"/>
      <c r="C162" s="45"/>
      <c r="D162" s="70"/>
      <c r="E162" s="296"/>
      <c r="F162" s="281"/>
      <c r="G162" s="281"/>
      <c r="H162" s="281"/>
      <c r="I162" s="281"/>
      <c r="J162" s="109"/>
      <c r="K162" s="282"/>
      <c r="L162" s="282"/>
      <c r="M162" s="194"/>
    </row>
    <row r="163" spans="1:13" s="13" customFormat="1" ht="14.4" x14ac:dyDescent="0.3">
      <c r="A163" s="306"/>
      <c r="B163" s="107"/>
      <c r="C163" s="45"/>
      <c r="D163" s="70"/>
      <c r="E163" s="296"/>
      <c r="F163" s="281"/>
      <c r="G163" s="281"/>
      <c r="H163" s="281"/>
      <c r="I163" s="281"/>
      <c r="J163" s="107"/>
      <c r="K163" s="282"/>
      <c r="L163" s="282"/>
      <c r="M163" s="194"/>
    </row>
    <row r="164" spans="1:13" s="13" customFormat="1" ht="14.4" x14ac:dyDescent="0.3">
      <c r="A164" s="306"/>
      <c r="B164" s="107"/>
      <c r="C164" s="45"/>
      <c r="D164" s="70"/>
      <c r="E164" s="295"/>
      <c r="F164" s="283"/>
      <c r="G164" s="281"/>
      <c r="H164" s="281"/>
      <c r="I164" s="281"/>
      <c r="J164" s="281"/>
      <c r="K164" s="282"/>
      <c r="L164" s="282"/>
      <c r="M164" s="194"/>
    </row>
    <row r="165" spans="1:13" s="13" customFormat="1" ht="14.4" x14ac:dyDescent="0.3">
      <c r="A165" s="306"/>
      <c r="B165" s="107"/>
      <c r="C165" s="45"/>
      <c r="D165" s="70"/>
      <c r="E165" s="295"/>
      <c r="F165" s="254"/>
      <c r="G165" s="281"/>
      <c r="H165" s="281"/>
      <c r="I165" s="281"/>
      <c r="J165" s="281"/>
      <c r="K165" s="282"/>
      <c r="L165" s="282"/>
      <c r="M165" s="194"/>
    </row>
    <row r="166" spans="1:13" s="2" customFormat="1" ht="13.2" x14ac:dyDescent="0.25">
      <c r="A166" s="307"/>
      <c r="B166" s="107"/>
      <c r="C166" s="45"/>
      <c r="D166" s="173"/>
      <c r="E166" s="295"/>
      <c r="F166" s="254"/>
      <c r="G166" s="185"/>
      <c r="H166" s="185"/>
      <c r="I166" s="185"/>
      <c r="J166" s="107"/>
      <c r="K166" s="185"/>
      <c r="L166" s="185"/>
      <c r="M166" s="194"/>
    </row>
    <row r="167" spans="1:13" s="2" customFormat="1" ht="13.2" x14ac:dyDescent="0.25">
      <c r="A167" s="307"/>
      <c r="B167" s="107"/>
      <c r="C167" s="45"/>
      <c r="D167" s="173"/>
      <c r="E167" s="295"/>
      <c r="F167" s="254"/>
      <c r="G167" s="185"/>
      <c r="H167" s="185"/>
      <c r="I167" s="185"/>
      <c r="J167" s="107"/>
      <c r="K167" s="185"/>
      <c r="L167" s="185"/>
      <c r="M167" s="194"/>
    </row>
    <row r="168" spans="1:13" s="2" customFormat="1" ht="12.75" customHeight="1" x14ac:dyDescent="0.25">
      <c r="A168" s="307"/>
      <c r="B168" s="107"/>
      <c r="C168" s="45"/>
      <c r="D168" s="173"/>
      <c r="E168" s="295"/>
      <c r="F168" s="254"/>
      <c r="G168" s="185"/>
      <c r="H168" s="185"/>
      <c r="I168" s="185"/>
      <c r="J168" s="107"/>
      <c r="K168" s="185"/>
      <c r="L168" s="185"/>
      <c r="M168" s="194"/>
    </row>
    <row r="169" spans="1:13" s="2" customFormat="1" ht="13.2" x14ac:dyDescent="0.25">
      <c r="A169" s="307"/>
      <c r="B169" s="107"/>
      <c r="C169" s="45"/>
      <c r="D169" s="173"/>
      <c r="E169" s="295"/>
      <c r="F169" s="254"/>
      <c r="G169" s="185"/>
      <c r="H169" s="185"/>
      <c r="I169" s="185"/>
      <c r="J169" s="107"/>
      <c r="K169" s="185"/>
      <c r="L169" s="185"/>
      <c r="M169" s="194"/>
    </row>
    <row r="170" spans="1:13" s="2" customFormat="1" ht="13.2" x14ac:dyDescent="0.25">
      <c r="A170" s="307"/>
      <c r="B170" s="107"/>
      <c r="C170" s="45"/>
      <c r="D170" s="173"/>
      <c r="E170" s="295"/>
      <c r="F170" s="254"/>
      <c r="G170" s="185"/>
      <c r="H170" s="185"/>
      <c r="I170" s="185"/>
      <c r="J170" s="107"/>
      <c r="K170" s="185"/>
      <c r="L170" s="185"/>
      <c r="M170" s="194"/>
    </row>
    <row r="171" spans="1:13" s="2" customFormat="1" ht="13.2" x14ac:dyDescent="0.25">
      <c r="A171" s="307"/>
      <c r="B171" s="107"/>
      <c r="C171" s="45"/>
      <c r="D171" s="173"/>
      <c r="E171" s="295"/>
      <c r="F171" s="254"/>
      <c r="G171" s="185"/>
      <c r="H171" s="185"/>
      <c r="I171" s="185"/>
      <c r="J171" s="107"/>
      <c r="K171" s="185"/>
      <c r="L171" s="185"/>
      <c r="M171" s="194"/>
    </row>
    <row r="172" spans="1:13" s="2" customFormat="1" ht="13.2" x14ac:dyDescent="0.25">
      <c r="A172" s="307"/>
      <c r="B172" s="107"/>
      <c r="C172" s="45"/>
      <c r="D172" s="173"/>
      <c r="E172" s="295"/>
      <c r="F172" s="254"/>
      <c r="G172" s="185"/>
      <c r="H172" s="185"/>
      <c r="I172" s="185"/>
      <c r="J172" s="107"/>
      <c r="K172" s="185"/>
      <c r="L172" s="185"/>
      <c r="M172" s="194"/>
    </row>
    <row r="173" spans="1:13" s="2" customFormat="1" ht="13.2" x14ac:dyDescent="0.25">
      <c r="A173" s="307"/>
      <c r="B173" s="107"/>
      <c r="C173" s="45"/>
      <c r="D173" s="173"/>
      <c r="E173" s="295"/>
      <c r="F173" s="254"/>
      <c r="G173" s="185"/>
      <c r="H173" s="185"/>
      <c r="I173" s="185"/>
      <c r="J173" s="107"/>
      <c r="K173" s="185"/>
      <c r="L173" s="185"/>
      <c r="M173" s="194"/>
    </row>
    <row r="174" spans="1:13" s="2" customFormat="1" ht="13.2" x14ac:dyDescent="0.25">
      <c r="A174" s="73"/>
      <c r="B174" s="53"/>
      <c r="C174" s="45"/>
      <c r="D174" s="173"/>
      <c r="E174" s="295"/>
      <c r="F174" s="254"/>
      <c r="G174" s="185"/>
      <c r="H174" s="185"/>
      <c r="I174" s="185"/>
      <c r="J174" s="107"/>
      <c r="K174" s="185"/>
      <c r="L174" s="185"/>
      <c r="M174" s="194"/>
    </row>
    <row r="175" spans="1:13" s="2" customFormat="1" ht="13.2" x14ac:dyDescent="0.25">
      <c r="A175" s="307"/>
      <c r="B175" s="53"/>
      <c r="C175" s="45"/>
      <c r="D175" s="173"/>
      <c r="E175" s="295"/>
      <c r="F175" s="254"/>
      <c r="G175" s="185"/>
      <c r="H175" s="185"/>
      <c r="I175" s="185"/>
      <c r="J175" s="107"/>
      <c r="K175" s="185"/>
      <c r="L175" s="185"/>
      <c r="M175" s="194"/>
    </row>
    <row r="176" spans="1:13" s="2" customFormat="1" ht="13.2" x14ac:dyDescent="0.25">
      <c r="A176" s="307"/>
      <c r="B176" s="53"/>
      <c r="C176" s="45"/>
      <c r="D176" s="173"/>
      <c r="E176" s="295"/>
      <c r="F176" s="254"/>
      <c r="G176" s="185"/>
      <c r="H176" s="185"/>
      <c r="I176" s="185"/>
      <c r="J176" s="107"/>
      <c r="K176" s="185"/>
      <c r="L176" s="185"/>
      <c r="M176" s="194"/>
    </row>
    <row r="177" spans="1:13" s="2" customFormat="1" ht="13.2" x14ac:dyDescent="0.25">
      <c r="A177" s="307"/>
      <c r="B177" s="53"/>
      <c r="C177" s="45"/>
      <c r="D177" s="173"/>
      <c r="E177" s="295"/>
      <c r="F177" s="254"/>
      <c r="G177" s="185"/>
      <c r="H177" s="185"/>
      <c r="I177" s="185"/>
      <c r="J177" s="107"/>
      <c r="K177" s="185"/>
      <c r="L177" s="185"/>
      <c r="M177" s="194"/>
    </row>
    <row r="178" spans="1:13" s="2" customFormat="1" ht="13.2" x14ac:dyDescent="0.25">
      <c r="A178" s="307"/>
      <c r="B178" s="53"/>
      <c r="C178" s="45"/>
      <c r="D178" s="173"/>
      <c r="E178" s="295"/>
      <c r="F178" s="254"/>
      <c r="G178" s="185"/>
      <c r="H178" s="185"/>
      <c r="I178" s="185"/>
      <c r="J178" s="107"/>
      <c r="K178" s="185"/>
      <c r="L178" s="185"/>
      <c r="M178" s="194"/>
    </row>
    <row r="179" spans="1:13" s="2" customFormat="1" ht="13.2" x14ac:dyDescent="0.25">
      <c r="A179" s="307"/>
      <c r="B179" s="53"/>
      <c r="C179" s="45"/>
      <c r="D179" s="173"/>
      <c r="E179" s="295"/>
      <c r="F179" s="254"/>
      <c r="G179" s="185"/>
      <c r="H179" s="185"/>
      <c r="I179" s="185"/>
      <c r="J179" s="107"/>
      <c r="K179" s="185"/>
      <c r="L179" s="185"/>
      <c r="M179" s="194"/>
    </row>
    <row r="180" spans="1:13" s="2" customFormat="1" ht="13.2" x14ac:dyDescent="0.25">
      <c r="A180" s="73"/>
      <c r="B180" s="53"/>
      <c r="C180" s="45"/>
      <c r="D180" s="173"/>
      <c r="E180" s="295"/>
      <c r="F180" s="254"/>
      <c r="G180" s="185"/>
      <c r="H180" s="185"/>
      <c r="I180" s="185"/>
      <c r="J180" s="107"/>
      <c r="K180" s="185"/>
      <c r="L180" s="185"/>
      <c r="M180" s="194"/>
    </row>
    <row r="181" spans="1:13" s="2" customFormat="1" ht="13.2" x14ac:dyDescent="0.25">
      <c r="A181" s="307"/>
      <c r="B181" s="107"/>
      <c r="C181" s="45"/>
      <c r="D181" s="173"/>
      <c r="E181" s="295"/>
      <c r="F181" s="254"/>
      <c r="G181" s="185"/>
      <c r="H181" s="185"/>
      <c r="I181" s="185"/>
      <c r="J181" s="107"/>
      <c r="K181" s="185"/>
      <c r="L181" s="185"/>
      <c r="M181" s="194"/>
    </row>
    <row r="182" spans="1:13" s="2" customFormat="1" ht="13.2" x14ac:dyDescent="0.25">
      <c r="A182" s="307"/>
      <c r="B182" s="107"/>
      <c r="C182" s="45"/>
      <c r="D182" s="173"/>
      <c r="E182" s="295"/>
      <c r="F182" s="254"/>
      <c r="G182" s="185"/>
      <c r="H182" s="185"/>
      <c r="I182" s="185"/>
      <c r="J182" s="107"/>
      <c r="K182" s="185"/>
      <c r="L182" s="185"/>
      <c r="M182" s="194"/>
    </row>
    <row r="183" spans="1:13" s="2" customFormat="1" ht="13.2" x14ac:dyDescent="0.25">
      <c r="A183" s="307"/>
      <c r="B183" s="53"/>
      <c r="C183" s="45"/>
      <c r="D183" s="173"/>
      <c r="E183" s="295"/>
      <c r="F183" s="254"/>
      <c r="G183" s="185"/>
      <c r="H183" s="185"/>
      <c r="I183" s="185"/>
      <c r="J183" s="107"/>
      <c r="K183" s="185"/>
      <c r="L183" s="185"/>
      <c r="M183" s="194"/>
    </row>
    <row r="184" spans="1:13" s="2" customFormat="1" ht="13.2" x14ac:dyDescent="0.25">
      <c r="A184" s="73"/>
      <c r="B184" s="53"/>
      <c r="C184" s="45"/>
      <c r="D184" s="173"/>
      <c r="E184" s="295"/>
      <c r="F184" s="254"/>
      <c r="G184" s="185"/>
      <c r="H184" s="185"/>
      <c r="I184" s="185"/>
      <c r="J184" s="107"/>
      <c r="K184" s="185"/>
      <c r="L184" s="185"/>
      <c r="M184" s="194"/>
    </row>
    <row r="185" spans="1:13" s="2" customFormat="1" ht="13.2" x14ac:dyDescent="0.25">
      <c r="A185" s="73"/>
      <c r="B185" s="109"/>
      <c r="C185" s="110"/>
      <c r="D185" s="173"/>
      <c r="E185" s="295"/>
      <c r="F185" s="254"/>
      <c r="G185" s="185"/>
      <c r="H185" s="185"/>
      <c r="I185" s="185"/>
      <c r="J185" s="107"/>
      <c r="K185" s="185"/>
      <c r="L185" s="185"/>
      <c r="M185" s="194"/>
    </row>
    <row r="186" spans="1:13" s="2" customFormat="1" ht="13.2" x14ac:dyDescent="0.25">
      <c r="A186" s="307"/>
      <c r="B186" s="53"/>
      <c r="C186" s="45"/>
      <c r="D186" s="173"/>
      <c r="E186" s="295"/>
      <c r="F186" s="254"/>
      <c r="G186" s="185"/>
      <c r="H186" s="185"/>
      <c r="I186" s="185"/>
      <c r="J186" s="107"/>
      <c r="K186" s="185"/>
      <c r="L186" s="185"/>
      <c r="M186" s="194"/>
    </row>
    <row r="187" spans="1:13" s="2" customFormat="1" ht="13.2" x14ac:dyDescent="0.25">
      <c r="A187" s="73"/>
      <c r="B187" s="53"/>
      <c r="C187" s="45"/>
      <c r="D187" s="173"/>
      <c r="E187" s="295"/>
      <c r="F187" s="254"/>
      <c r="G187" s="185"/>
      <c r="H187" s="185"/>
      <c r="I187" s="185"/>
      <c r="J187" s="107"/>
      <c r="K187" s="185"/>
      <c r="L187" s="185"/>
      <c r="M187" s="194"/>
    </row>
    <row r="188" spans="1:13" s="2" customFormat="1" ht="13.2" x14ac:dyDescent="0.25">
      <c r="A188" s="73"/>
      <c r="B188" s="109"/>
      <c r="C188" s="110"/>
      <c r="D188" s="173"/>
      <c r="E188" s="295"/>
      <c r="F188" s="254"/>
      <c r="G188" s="185"/>
      <c r="H188" s="185"/>
      <c r="I188" s="185"/>
      <c r="J188" s="107"/>
      <c r="K188" s="185"/>
      <c r="L188" s="185"/>
      <c r="M188" s="194"/>
    </row>
    <row r="189" spans="1:13" s="2" customFormat="1" ht="13.2" x14ac:dyDescent="0.25">
      <c r="A189" s="73"/>
      <c r="B189" s="53"/>
      <c r="C189" s="45"/>
      <c r="D189" s="173"/>
      <c r="E189" s="295"/>
      <c r="F189" s="254"/>
      <c r="G189" s="185"/>
      <c r="H189" s="185"/>
      <c r="I189" s="185"/>
      <c r="J189" s="107"/>
      <c r="K189" s="185"/>
      <c r="L189" s="185"/>
      <c r="M189" s="194"/>
    </row>
    <row r="190" spans="1:13" s="2" customFormat="1" ht="13.2" x14ac:dyDescent="0.25">
      <c r="A190" s="73"/>
      <c r="B190" s="53"/>
      <c r="C190" s="45"/>
      <c r="D190" s="173"/>
      <c r="E190" s="295"/>
      <c r="F190" s="254"/>
      <c r="G190" s="185"/>
      <c r="H190" s="185"/>
      <c r="I190" s="185"/>
      <c r="J190" s="107"/>
      <c r="K190" s="185"/>
      <c r="L190" s="185"/>
      <c r="M190" s="194"/>
    </row>
    <row r="191" spans="1:13" s="2" customFormat="1" ht="13.2" x14ac:dyDescent="0.25">
      <c r="A191" s="307"/>
      <c r="B191" s="53"/>
      <c r="C191" s="45"/>
      <c r="D191" s="173"/>
      <c r="E191" s="295"/>
      <c r="F191" s="254"/>
      <c r="G191" s="185"/>
      <c r="H191" s="185"/>
      <c r="I191" s="185"/>
      <c r="J191" s="107"/>
      <c r="K191" s="185"/>
      <c r="L191" s="185"/>
      <c r="M191" s="194"/>
    </row>
    <row r="192" spans="1:13" s="2" customFormat="1" ht="13.2" x14ac:dyDescent="0.25">
      <c r="A192" s="73"/>
      <c r="B192" s="53"/>
      <c r="C192" s="45"/>
      <c r="D192" s="173"/>
      <c r="E192" s="295"/>
      <c r="F192" s="254"/>
      <c r="G192" s="185"/>
      <c r="H192" s="185"/>
      <c r="I192" s="185"/>
      <c r="J192" s="107"/>
      <c r="K192" s="185"/>
      <c r="L192" s="185"/>
      <c r="M192" s="194"/>
    </row>
    <row r="193" spans="1:13" s="2" customFormat="1" ht="13.2" x14ac:dyDescent="0.25">
      <c r="A193" s="73"/>
      <c r="B193" s="53"/>
      <c r="C193" s="45"/>
      <c r="D193" s="173"/>
      <c r="E193" s="295"/>
      <c r="F193" s="254"/>
      <c r="G193" s="185"/>
      <c r="H193" s="185"/>
      <c r="I193" s="185"/>
      <c r="J193" s="107"/>
      <c r="K193" s="185"/>
      <c r="L193" s="185"/>
      <c r="M193" s="194"/>
    </row>
    <row r="194" spans="1:13" s="2" customFormat="1" ht="13.2" x14ac:dyDescent="0.25">
      <c r="A194" s="73"/>
      <c r="B194" s="109"/>
      <c r="C194" s="110"/>
      <c r="D194" s="173"/>
      <c r="E194" s="295"/>
      <c r="F194" s="254"/>
      <c r="G194" s="185"/>
      <c r="H194" s="185"/>
      <c r="I194" s="185"/>
      <c r="J194" s="107"/>
      <c r="K194" s="185"/>
      <c r="L194" s="185"/>
      <c r="M194" s="194"/>
    </row>
    <row r="195" spans="1:13" s="2" customFormat="1" ht="13.2" x14ac:dyDescent="0.25">
      <c r="A195" s="73"/>
      <c r="B195" s="53"/>
      <c r="C195" s="45"/>
      <c r="D195" s="173"/>
      <c r="E195" s="295"/>
      <c r="F195" s="254"/>
      <c r="G195" s="185"/>
      <c r="H195" s="185"/>
      <c r="I195" s="185"/>
      <c r="J195" s="107"/>
      <c r="K195" s="185"/>
      <c r="L195" s="185"/>
      <c r="M195" s="194"/>
    </row>
    <row r="196" spans="1:13" s="2" customFormat="1" ht="13.2" x14ac:dyDescent="0.25">
      <c r="A196" s="73"/>
      <c r="B196" s="53"/>
      <c r="C196" s="45"/>
      <c r="D196" s="173"/>
      <c r="E196" s="295"/>
      <c r="F196" s="254"/>
      <c r="G196" s="185"/>
      <c r="H196" s="185"/>
      <c r="I196" s="185"/>
      <c r="J196" s="107"/>
      <c r="K196" s="185"/>
      <c r="L196" s="185"/>
      <c r="M196" s="194"/>
    </row>
    <row r="197" spans="1:13" s="2" customFormat="1" ht="13.2" x14ac:dyDescent="0.25">
      <c r="A197" s="307"/>
      <c r="B197" s="53"/>
      <c r="C197" s="45"/>
      <c r="D197" s="173"/>
      <c r="E197" s="295"/>
      <c r="F197" s="254"/>
      <c r="G197" s="185"/>
      <c r="H197" s="185"/>
      <c r="I197" s="185"/>
      <c r="J197" s="107"/>
      <c r="K197" s="185"/>
      <c r="L197" s="185"/>
      <c r="M197" s="194"/>
    </row>
    <row r="198" spans="1:13" s="2" customFormat="1" ht="13.2" x14ac:dyDescent="0.25">
      <c r="A198" s="73"/>
      <c r="B198" s="53"/>
      <c r="C198" s="45"/>
      <c r="D198" s="173"/>
      <c r="E198" s="295"/>
      <c r="F198" s="254"/>
      <c r="G198" s="185"/>
      <c r="H198" s="185"/>
      <c r="I198" s="185"/>
      <c r="J198" s="107"/>
      <c r="K198" s="185"/>
      <c r="L198" s="185"/>
      <c r="M198" s="194"/>
    </row>
    <row r="199" spans="1:13" s="2" customFormat="1" ht="13.2" x14ac:dyDescent="0.25">
      <c r="A199" s="307"/>
      <c r="B199" s="53"/>
      <c r="C199" s="45"/>
      <c r="D199" s="173"/>
      <c r="E199" s="295"/>
      <c r="F199" s="254"/>
      <c r="G199" s="185"/>
      <c r="H199" s="185"/>
      <c r="I199" s="185"/>
      <c r="J199" s="107"/>
      <c r="K199" s="185"/>
      <c r="L199" s="185"/>
      <c r="M199" s="194"/>
    </row>
    <row r="200" spans="1:13" s="2" customFormat="1" ht="13.2" x14ac:dyDescent="0.25">
      <c r="A200" s="307"/>
      <c r="B200" s="53"/>
      <c r="C200" s="45"/>
      <c r="D200" s="173"/>
      <c r="E200" s="295"/>
      <c r="F200" s="254"/>
      <c r="G200" s="185"/>
      <c r="H200" s="185"/>
      <c r="I200" s="185"/>
      <c r="J200" s="107"/>
      <c r="K200" s="185"/>
      <c r="L200" s="185"/>
      <c r="M200" s="194"/>
    </row>
    <row r="201" spans="1:13" s="2" customFormat="1" ht="13.2" x14ac:dyDescent="0.25">
      <c r="A201" s="330"/>
      <c r="B201" s="53"/>
      <c r="C201" s="45"/>
      <c r="D201" s="173"/>
      <c r="E201" s="295"/>
      <c r="F201" s="254"/>
      <c r="G201" s="185"/>
      <c r="H201" s="185"/>
      <c r="I201" s="185"/>
      <c r="J201" s="107"/>
      <c r="K201" s="185"/>
      <c r="L201" s="185"/>
      <c r="M201" s="194"/>
    </row>
    <row r="202" spans="1:13" s="2" customFormat="1" ht="13.2" x14ac:dyDescent="0.25">
      <c r="A202" s="330"/>
      <c r="B202" s="53"/>
      <c r="C202" s="45"/>
      <c r="D202" s="173"/>
      <c r="E202" s="295"/>
      <c r="F202" s="254"/>
      <c r="G202" s="185"/>
      <c r="H202" s="185"/>
      <c r="I202" s="185"/>
      <c r="J202" s="107"/>
      <c r="K202" s="185"/>
      <c r="L202" s="185"/>
      <c r="M202" s="194"/>
    </row>
    <row r="203" spans="1:13" s="2" customFormat="1" ht="13.2" x14ac:dyDescent="0.25">
      <c r="A203" s="73"/>
      <c r="B203" s="344"/>
      <c r="C203" s="345"/>
      <c r="D203" s="173"/>
      <c r="E203" s="295"/>
      <c r="F203" s="254"/>
      <c r="G203" s="185"/>
      <c r="H203" s="185"/>
      <c r="I203" s="185"/>
      <c r="J203" s="107"/>
      <c r="K203" s="185"/>
      <c r="L203" s="185"/>
      <c r="M203" s="194"/>
    </row>
    <row r="204" spans="1:13" s="2" customFormat="1" ht="13.2" x14ac:dyDescent="0.25">
      <c r="A204" s="73"/>
      <c r="B204" s="344"/>
      <c r="C204" s="345"/>
      <c r="D204" s="173"/>
      <c r="E204" s="295"/>
      <c r="F204" s="254"/>
      <c r="G204" s="185"/>
      <c r="H204" s="185"/>
      <c r="I204" s="185"/>
      <c r="J204" s="107"/>
      <c r="K204" s="185"/>
      <c r="L204" s="185"/>
      <c r="M204" s="194"/>
    </row>
    <row r="205" spans="1:13" s="2" customFormat="1" ht="12.75" customHeight="1" x14ac:dyDescent="0.25">
      <c r="A205" s="330"/>
      <c r="B205" s="344"/>
      <c r="C205" s="345"/>
      <c r="D205" s="173"/>
      <c r="E205" s="295"/>
      <c r="F205" s="254"/>
      <c r="G205" s="185"/>
      <c r="H205" s="185"/>
      <c r="I205" s="185"/>
      <c r="J205" s="107"/>
      <c r="K205" s="185"/>
      <c r="L205" s="185"/>
      <c r="M205" s="194"/>
    </row>
    <row r="206" spans="1:13" s="2" customFormat="1" ht="13.2" x14ac:dyDescent="0.25">
      <c r="A206" s="330"/>
      <c r="B206" s="344"/>
      <c r="C206" s="345"/>
      <c r="D206" s="173"/>
      <c r="E206" s="295"/>
      <c r="F206" s="254"/>
      <c r="G206" s="185"/>
      <c r="H206" s="185"/>
      <c r="I206" s="185"/>
      <c r="J206" s="107"/>
      <c r="K206" s="185"/>
      <c r="L206" s="185"/>
      <c r="M206" s="194"/>
    </row>
    <row r="207" spans="1:13" s="2" customFormat="1" ht="13.2" x14ac:dyDescent="0.25">
      <c r="A207" s="330"/>
      <c r="B207" s="344"/>
      <c r="C207" s="345"/>
      <c r="D207" s="173"/>
      <c r="E207" s="295"/>
      <c r="F207" s="254"/>
      <c r="G207" s="185"/>
      <c r="H207" s="185"/>
      <c r="I207" s="185"/>
      <c r="J207" s="107"/>
      <c r="K207" s="185"/>
      <c r="L207" s="185"/>
      <c r="M207" s="194"/>
    </row>
    <row r="208" spans="1:13" s="2" customFormat="1" ht="13.2" x14ac:dyDescent="0.25">
      <c r="A208" s="330"/>
      <c r="B208" s="344"/>
      <c r="C208" s="345"/>
      <c r="D208" s="173"/>
      <c r="E208" s="295"/>
      <c r="F208" s="254"/>
      <c r="G208" s="185"/>
      <c r="H208" s="185"/>
      <c r="I208" s="185"/>
      <c r="J208" s="107"/>
      <c r="K208" s="185"/>
      <c r="L208" s="185"/>
      <c r="M208" s="194"/>
    </row>
    <row r="209" spans="1:13" s="2" customFormat="1" ht="13.2" x14ac:dyDescent="0.25">
      <c r="A209" s="73"/>
      <c r="B209" s="53"/>
      <c r="C209" s="45"/>
      <c r="D209" s="173"/>
      <c r="E209" s="295"/>
      <c r="F209" s="267"/>
      <c r="G209" s="185"/>
      <c r="H209" s="185"/>
      <c r="I209" s="185"/>
      <c r="J209" s="107"/>
      <c r="K209" s="185"/>
      <c r="L209" s="185"/>
      <c r="M209" s="194"/>
    </row>
    <row r="210" spans="1:13" s="2" customFormat="1" ht="13.2" x14ac:dyDescent="0.25">
      <c r="A210" s="330"/>
      <c r="B210" s="53"/>
      <c r="C210" s="45"/>
      <c r="D210" s="173"/>
      <c r="E210" s="295"/>
      <c r="F210" s="254"/>
      <c r="G210" s="185"/>
      <c r="H210" s="185"/>
      <c r="I210" s="185"/>
      <c r="J210" s="107"/>
      <c r="K210" s="185"/>
      <c r="L210" s="185"/>
      <c r="M210" s="194"/>
    </row>
    <row r="211" spans="1:13" s="2" customFormat="1" ht="13.2" x14ac:dyDescent="0.25">
      <c r="A211" s="330"/>
      <c r="B211" s="107"/>
      <c r="C211" s="45"/>
      <c r="D211" s="173"/>
      <c r="E211" s="295"/>
      <c r="F211" s="267"/>
      <c r="G211" s="185"/>
      <c r="H211" s="185"/>
      <c r="I211" s="185"/>
      <c r="J211" s="107"/>
      <c r="K211" s="185"/>
      <c r="L211" s="185"/>
      <c r="M211" s="194"/>
    </row>
    <row r="212" spans="1:13" s="2" customFormat="1" ht="13.2" x14ac:dyDescent="0.25">
      <c r="A212" s="330"/>
      <c r="B212" s="344"/>
      <c r="C212" s="345"/>
      <c r="D212" s="173"/>
      <c r="E212" s="295"/>
      <c r="F212" s="254"/>
      <c r="G212" s="185"/>
      <c r="H212" s="185"/>
      <c r="I212" s="185"/>
      <c r="J212" s="107"/>
      <c r="K212" s="185"/>
      <c r="L212" s="185"/>
      <c r="M212" s="194"/>
    </row>
    <row r="213" spans="1:13" s="2" customFormat="1" ht="13.2" x14ac:dyDescent="0.25">
      <c r="A213" s="73"/>
      <c r="B213" s="344"/>
      <c r="C213" s="345"/>
      <c r="D213" s="173"/>
      <c r="E213" s="295"/>
      <c r="F213" s="254"/>
      <c r="G213" s="185"/>
      <c r="H213" s="185"/>
      <c r="I213" s="185"/>
      <c r="J213" s="107"/>
      <c r="K213" s="185"/>
      <c r="L213" s="185"/>
      <c r="M213" s="194"/>
    </row>
    <row r="214" spans="1:13" s="2" customFormat="1" ht="13.2" x14ac:dyDescent="0.25">
      <c r="A214" s="73"/>
      <c r="B214" s="344"/>
      <c r="C214" s="345"/>
      <c r="D214" s="173"/>
      <c r="E214" s="295"/>
      <c r="F214" s="254"/>
      <c r="G214" s="185"/>
      <c r="H214" s="185"/>
      <c r="I214" s="185"/>
      <c r="J214" s="107"/>
      <c r="K214" s="185"/>
      <c r="L214" s="185"/>
      <c r="M214" s="194"/>
    </row>
    <row r="215" spans="1:13" s="2" customFormat="1" ht="13.2" x14ac:dyDescent="0.25">
      <c r="A215" s="307"/>
      <c r="B215" s="344"/>
      <c r="C215" s="345"/>
      <c r="D215" s="173"/>
      <c r="E215" s="295"/>
      <c r="F215" s="254"/>
      <c r="G215" s="185"/>
      <c r="H215" s="185"/>
      <c r="I215" s="185"/>
      <c r="J215" s="107"/>
      <c r="K215" s="185"/>
      <c r="L215" s="185"/>
      <c r="M215" s="194"/>
    </row>
    <row r="216" spans="1:13" s="2" customFormat="1" ht="12.75" customHeight="1" x14ac:dyDescent="0.25">
      <c r="A216" s="307"/>
      <c r="B216" s="344"/>
      <c r="C216" s="345"/>
      <c r="D216" s="173"/>
      <c r="E216" s="295"/>
      <c r="F216" s="254"/>
      <c r="G216" s="185"/>
      <c r="H216" s="185"/>
      <c r="I216" s="185"/>
      <c r="J216" s="107"/>
      <c r="K216" s="185"/>
      <c r="L216" s="185"/>
      <c r="M216" s="194"/>
    </row>
    <row r="217" spans="1:13" s="2" customFormat="1" ht="13.2" x14ac:dyDescent="0.25">
      <c r="A217" s="307"/>
      <c r="B217" s="344"/>
      <c r="C217" s="345"/>
      <c r="D217" s="173"/>
      <c r="E217" s="295"/>
      <c r="F217" s="254"/>
      <c r="G217" s="185"/>
      <c r="H217" s="185"/>
      <c r="I217" s="185"/>
      <c r="J217" s="107"/>
      <c r="K217" s="185"/>
      <c r="L217" s="185"/>
      <c r="M217" s="194"/>
    </row>
    <row r="218" spans="1:13" s="2" customFormat="1" ht="13.2" x14ac:dyDescent="0.25">
      <c r="A218" s="307"/>
      <c r="B218" s="344"/>
      <c r="C218" s="345"/>
      <c r="D218" s="173"/>
      <c r="E218" s="295"/>
      <c r="F218" s="254"/>
      <c r="G218" s="185"/>
      <c r="H218" s="185"/>
      <c r="I218" s="185"/>
      <c r="J218" s="107"/>
      <c r="K218" s="185"/>
      <c r="L218" s="185"/>
      <c r="M218" s="194"/>
    </row>
    <row r="219" spans="1:13" s="2" customFormat="1" ht="13.2" x14ac:dyDescent="0.25">
      <c r="A219" s="73"/>
      <c r="B219" s="344"/>
      <c r="C219" s="345"/>
      <c r="D219" s="173"/>
      <c r="E219" s="295"/>
      <c r="F219" s="254"/>
      <c r="G219" s="185"/>
      <c r="H219" s="185"/>
      <c r="I219" s="185"/>
      <c r="J219" s="107"/>
      <c r="K219" s="185"/>
      <c r="L219" s="185"/>
      <c r="M219" s="194"/>
    </row>
    <row r="220" spans="1:13" s="2" customFormat="1" ht="13.2" x14ac:dyDescent="0.25">
      <c r="A220" s="73"/>
      <c r="B220" s="344"/>
      <c r="C220" s="345"/>
      <c r="D220" s="173"/>
      <c r="E220" s="295"/>
      <c r="F220" s="254"/>
      <c r="G220" s="185"/>
      <c r="H220" s="185"/>
      <c r="I220" s="185"/>
      <c r="J220" s="107"/>
      <c r="K220" s="185"/>
      <c r="L220" s="185"/>
      <c r="M220" s="194"/>
    </row>
    <row r="221" spans="1:13" s="2" customFormat="1" ht="12.75" customHeight="1" x14ac:dyDescent="0.25">
      <c r="A221" s="307"/>
      <c r="B221" s="344"/>
      <c r="C221" s="345"/>
      <c r="D221" s="173"/>
      <c r="E221" s="295"/>
      <c r="F221" s="254"/>
      <c r="G221" s="185"/>
      <c r="H221" s="185"/>
      <c r="I221" s="185"/>
      <c r="J221" s="107"/>
      <c r="K221" s="185"/>
      <c r="L221" s="185"/>
      <c r="M221" s="194"/>
    </row>
    <row r="222" spans="1:13" s="2" customFormat="1" ht="13.2" x14ac:dyDescent="0.25">
      <c r="A222" s="307"/>
      <c r="B222" s="344"/>
      <c r="C222" s="345"/>
      <c r="D222" s="173"/>
      <c r="E222" s="295"/>
      <c r="F222" s="254"/>
      <c r="G222" s="185"/>
      <c r="H222" s="185"/>
      <c r="I222" s="185"/>
      <c r="J222" s="107"/>
      <c r="K222" s="185"/>
      <c r="L222" s="185"/>
      <c r="M222" s="194"/>
    </row>
    <row r="223" spans="1:13" s="2" customFormat="1" ht="13.2" x14ac:dyDescent="0.25">
      <c r="A223" s="307"/>
      <c r="B223" s="53"/>
      <c r="C223" s="45"/>
      <c r="D223" s="173"/>
      <c r="E223" s="295"/>
      <c r="F223" s="254"/>
      <c r="G223" s="185"/>
      <c r="H223" s="185"/>
      <c r="I223" s="185"/>
      <c r="J223" s="107"/>
      <c r="K223" s="185"/>
      <c r="L223" s="185"/>
      <c r="M223" s="194"/>
    </row>
    <row r="224" spans="1:13" s="2" customFormat="1" ht="13.2" x14ac:dyDescent="0.25">
      <c r="A224" s="307"/>
      <c r="B224" s="53"/>
      <c r="C224" s="45"/>
      <c r="D224" s="173"/>
      <c r="E224" s="295"/>
      <c r="F224" s="254"/>
      <c r="G224" s="185"/>
      <c r="H224" s="185"/>
      <c r="I224" s="185"/>
      <c r="J224" s="107"/>
      <c r="K224" s="185"/>
      <c r="L224" s="185"/>
      <c r="M224" s="194"/>
    </row>
    <row r="225" spans="1:13" s="2" customFormat="1" ht="13.2" x14ac:dyDescent="0.25">
      <c r="A225" s="73"/>
      <c r="B225" s="53"/>
      <c r="C225" s="45"/>
      <c r="D225" s="173"/>
      <c r="E225" s="295"/>
      <c r="F225" s="267"/>
      <c r="G225" s="185"/>
      <c r="H225" s="185"/>
      <c r="I225" s="185"/>
      <c r="J225" s="107"/>
      <c r="K225" s="185"/>
      <c r="L225" s="185"/>
      <c r="M225" s="194"/>
    </row>
    <row r="226" spans="1:13" s="2" customFormat="1" ht="13.2" x14ac:dyDescent="0.25">
      <c r="A226" s="307"/>
      <c r="B226" s="53"/>
      <c r="C226" s="45"/>
      <c r="D226" s="173"/>
      <c r="E226" s="295"/>
      <c r="F226" s="254"/>
      <c r="G226" s="185"/>
      <c r="H226" s="185"/>
      <c r="I226" s="185"/>
      <c r="J226" s="107"/>
      <c r="K226" s="185"/>
      <c r="L226" s="185"/>
      <c r="M226" s="194"/>
    </row>
    <row r="227" spans="1:13" s="2" customFormat="1" ht="13.2" x14ac:dyDescent="0.25">
      <c r="A227" s="307"/>
      <c r="B227" s="53"/>
      <c r="C227" s="45"/>
      <c r="D227" s="173"/>
      <c r="E227" s="295"/>
      <c r="F227" s="267"/>
      <c r="G227" s="185"/>
      <c r="H227" s="185"/>
      <c r="I227" s="185"/>
      <c r="J227" s="107"/>
      <c r="K227" s="185"/>
      <c r="L227" s="185"/>
      <c r="M227" s="194"/>
    </row>
    <row r="228" spans="1:13" s="2" customFormat="1" ht="13.2" x14ac:dyDescent="0.25">
      <c r="A228" s="307"/>
      <c r="B228" s="53"/>
      <c r="C228" s="45"/>
      <c r="D228" s="173"/>
      <c r="E228" s="295"/>
      <c r="F228" s="254"/>
      <c r="G228" s="185"/>
      <c r="H228" s="185"/>
      <c r="I228" s="185"/>
      <c r="J228" s="107"/>
      <c r="K228" s="185"/>
      <c r="L228" s="185"/>
      <c r="M228" s="194"/>
    </row>
    <row r="229" spans="1:13" s="2" customFormat="1" ht="13.2" x14ac:dyDescent="0.25">
      <c r="A229" s="307"/>
      <c r="B229" s="53"/>
      <c r="C229" s="45"/>
      <c r="D229" s="173"/>
      <c r="E229" s="295"/>
      <c r="F229" s="254"/>
      <c r="G229" s="185"/>
      <c r="H229" s="185"/>
      <c r="I229" s="185"/>
      <c r="J229" s="107"/>
      <c r="K229" s="185"/>
      <c r="L229" s="185"/>
      <c r="M229" s="194"/>
    </row>
    <row r="230" spans="1:13" s="2" customFormat="1" ht="13.2" x14ac:dyDescent="0.25">
      <c r="A230" s="307"/>
      <c r="B230" s="53"/>
      <c r="C230" s="45"/>
      <c r="D230" s="173"/>
      <c r="E230" s="295"/>
      <c r="F230" s="254"/>
      <c r="G230" s="185"/>
      <c r="H230" s="185"/>
      <c r="I230" s="185"/>
      <c r="J230" s="107"/>
      <c r="K230" s="185"/>
      <c r="L230" s="185"/>
      <c r="M230" s="194"/>
    </row>
    <row r="231" spans="1:13" s="2" customFormat="1" ht="13.2" x14ac:dyDescent="0.25">
      <c r="A231" s="307"/>
      <c r="B231" s="53"/>
      <c r="C231" s="45"/>
      <c r="D231" s="173"/>
      <c r="E231" s="295"/>
      <c r="F231" s="254"/>
      <c r="G231" s="185"/>
      <c r="H231" s="185"/>
      <c r="I231" s="185"/>
      <c r="J231" s="107"/>
      <c r="K231" s="185"/>
      <c r="L231" s="185"/>
      <c r="M231" s="194"/>
    </row>
    <row r="232" spans="1:13" s="13" customFormat="1" ht="14.4" x14ac:dyDescent="0.3">
      <c r="A232" s="307"/>
      <c r="B232" s="53"/>
      <c r="C232" s="45"/>
      <c r="D232" s="173"/>
      <c r="E232" s="296"/>
      <c r="F232" s="281"/>
      <c r="G232" s="281"/>
      <c r="H232" s="281"/>
      <c r="I232" s="281"/>
      <c r="J232" s="107"/>
      <c r="K232" s="282"/>
      <c r="L232" s="282"/>
      <c r="M232" s="194"/>
    </row>
    <row r="233" spans="1:13" s="13" customFormat="1" ht="14.4" x14ac:dyDescent="0.3">
      <c r="A233" s="307"/>
      <c r="B233" s="53"/>
      <c r="C233" s="45"/>
      <c r="D233" s="173"/>
      <c r="E233" s="296"/>
      <c r="F233" s="281"/>
      <c r="G233" s="281"/>
      <c r="H233" s="281"/>
      <c r="I233" s="281"/>
      <c r="J233" s="281"/>
      <c r="K233" s="282"/>
      <c r="L233" s="282"/>
      <c r="M233" s="194"/>
    </row>
    <row r="234" spans="1:13" s="13" customFormat="1" ht="14.4" x14ac:dyDescent="0.3">
      <c r="A234" s="306"/>
      <c r="B234" s="53"/>
      <c r="C234" s="45"/>
      <c r="D234" s="70"/>
      <c r="E234" s="296"/>
      <c r="F234" s="281"/>
      <c r="G234" s="281"/>
      <c r="H234" s="281"/>
      <c r="I234" s="281"/>
      <c r="J234" s="281"/>
      <c r="K234" s="282"/>
      <c r="L234" s="282"/>
      <c r="M234" s="194"/>
    </row>
    <row r="235" spans="1:13" s="2" customFormat="1" ht="13.2" x14ac:dyDescent="0.25">
      <c r="A235" s="306"/>
      <c r="B235" s="53"/>
      <c r="C235" s="45"/>
      <c r="D235" s="70"/>
      <c r="E235" s="295"/>
      <c r="F235" s="254"/>
      <c r="G235" s="185"/>
      <c r="H235" s="185"/>
      <c r="I235" s="185"/>
      <c r="J235" s="107"/>
      <c r="K235" s="185"/>
      <c r="L235" s="185"/>
      <c r="M235" s="194"/>
    </row>
    <row r="236" spans="1:13" s="2" customFormat="1" ht="13.2" x14ac:dyDescent="0.25">
      <c r="A236" s="306"/>
      <c r="B236" s="53"/>
      <c r="C236" s="45"/>
      <c r="D236" s="173"/>
      <c r="E236" s="295"/>
      <c r="F236" s="254"/>
      <c r="G236" s="185"/>
      <c r="H236" s="185"/>
      <c r="I236" s="185"/>
      <c r="J236" s="107"/>
      <c r="K236" s="185"/>
      <c r="L236" s="185"/>
      <c r="M236" s="194"/>
    </row>
    <row r="237" spans="1:13" s="2" customFormat="1" ht="13.2" x14ac:dyDescent="0.25">
      <c r="A237" s="307"/>
      <c r="B237" s="53"/>
      <c r="C237" s="45"/>
      <c r="D237" s="173"/>
      <c r="E237" s="295"/>
      <c r="F237" s="254"/>
      <c r="G237" s="185"/>
      <c r="H237" s="185"/>
      <c r="I237" s="185"/>
      <c r="J237" s="107"/>
      <c r="K237" s="185"/>
      <c r="L237" s="185"/>
      <c r="M237" s="194"/>
    </row>
    <row r="238" spans="1:13" s="2" customFormat="1" ht="12.75" customHeight="1" x14ac:dyDescent="0.25">
      <c r="A238" s="73"/>
      <c r="B238" s="107"/>
      <c r="C238" s="45"/>
      <c r="D238" s="173"/>
      <c r="E238" s="295"/>
      <c r="F238" s="254"/>
      <c r="G238" s="185"/>
      <c r="H238" s="185"/>
      <c r="I238" s="185"/>
      <c r="J238" s="107"/>
      <c r="K238" s="185"/>
      <c r="L238" s="185"/>
      <c r="M238" s="194"/>
    </row>
    <row r="239" spans="1:13" s="2" customFormat="1" ht="13.2" x14ac:dyDescent="0.25">
      <c r="A239" s="73"/>
      <c r="B239" s="53"/>
      <c r="C239" s="45"/>
      <c r="D239" s="173"/>
      <c r="E239" s="295"/>
      <c r="F239" s="254"/>
      <c r="G239" s="185"/>
      <c r="H239" s="185"/>
      <c r="I239" s="185"/>
      <c r="J239" s="107"/>
      <c r="K239" s="185"/>
      <c r="L239" s="185"/>
      <c r="M239" s="194"/>
    </row>
    <row r="240" spans="1:13" s="2" customFormat="1" ht="13.2" x14ac:dyDescent="0.25">
      <c r="A240" s="73"/>
      <c r="B240" s="107"/>
      <c r="C240" s="45"/>
      <c r="D240" s="173"/>
      <c r="E240" s="295"/>
      <c r="F240" s="254"/>
      <c r="G240" s="185"/>
      <c r="H240" s="185"/>
      <c r="I240" s="185"/>
      <c r="J240" s="107"/>
      <c r="K240" s="185"/>
      <c r="L240" s="185"/>
      <c r="M240" s="194"/>
    </row>
    <row r="241" spans="1:13" s="2" customFormat="1" ht="13.2" x14ac:dyDescent="0.25">
      <c r="A241" s="307"/>
      <c r="B241" s="53"/>
      <c r="C241" s="45"/>
      <c r="D241" s="173"/>
      <c r="E241" s="295"/>
      <c r="F241" s="254"/>
      <c r="G241" s="185"/>
      <c r="H241" s="185"/>
      <c r="I241" s="185"/>
      <c r="J241" s="107"/>
      <c r="K241" s="185"/>
      <c r="L241" s="185"/>
      <c r="M241" s="194"/>
    </row>
    <row r="242" spans="1:13" s="2" customFormat="1" ht="13.2" x14ac:dyDescent="0.25">
      <c r="A242" s="307"/>
      <c r="B242" s="53"/>
      <c r="C242" s="45"/>
      <c r="D242" s="173"/>
      <c r="E242" s="295"/>
      <c r="F242" s="254"/>
      <c r="G242" s="185"/>
      <c r="H242" s="185"/>
      <c r="I242" s="185"/>
      <c r="J242" s="107"/>
      <c r="K242" s="185"/>
      <c r="L242" s="185"/>
      <c r="M242" s="194"/>
    </row>
    <row r="243" spans="1:13" s="2" customFormat="1" ht="13.2" x14ac:dyDescent="0.25">
      <c r="A243" s="73"/>
      <c r="B243" s="107"/>
      <c r="C243" s="45"/>
      <c r="D243" s="45"/>
      <c r="E243" s="295"/>
      <c r="F243" s="254"/>
      <c r="G243" s="185"/>
      <c r="H243" s="185"/>
      <c r="I243" s="185"/>
      <c r="J243" s="107"/>
      <c r="K243" s="185"/>
      <c r="L243" s="185"/>
      <c r="M243" s="194"/>
    </row>
    <row r="244" spans="1:13" s="2" customFormat="1" ht="13.2" x14ac:dyDescent="0.25">
      <c r="A244" s="73"/>
      <c r="B244" s="53"/>
      <c r="C244" s="45"/>
      <c r="D244" s="173"/>
      <c r="E244" s="295"/>
      <c r="F244" s="254"/>
      <c r="G244" s="185"/>
      <c r="H244" s="185"/>
      <c r="I244" s="185"/>
      <c r="J244" s="107"/>
      <c r="K244" s="185"/>
      <c r="L244" s="185"/>
      <c r="M244" s="194"/>
    </row>
    <row r="245" spans="1:13" s="2" customFormat="1" ht="13.2" x14ac:dyDescent="0.25">
      <c r="A245" s="73"/>
      <c r="B245" s="107"/>
      <c r="C245" s="45"/>
      <c r="D245" s="173"/>
      <c r="E245" s="295"/>
      <c r="F245" s="254"/>
      <c r="G245" s="185"/>
      <c r="H245" s="185"/>
      <c r="I245" s="185"/>
      <c r="J245" s="107"/>
      <c r="K245" s="185"/>
      <c r="L245" s="185"/>
      <c r="M245" s="194"/>
    </row>
    <row r="246" spans="1:13" s="2" customFormat="1" ht="13.2" x14ac:dyDescent="0.25">
      <c r="A246" s="73"/>
      <c r="B246" s="107"/>
      <c r="C246" s="45"/>
      <c r="D246" s="173"/>
      <c r="E246" s="295"/>
      <c r="F246" s="254"/>
      <c r="G246" s="185"/>
      <c r="H246" s="185"/>
      <c r="I246" s="185"/>
      <c r="J246" s="107"/>
      <c r="K246" s="185"/>
      <c r="L246" s="185"/>
      <c r="M246" s="194"/>
    </row>
    <row r="247" spans="1:13" s="2" customFormat="1" ht="13.2" x14ac:dyDescent="0.25">
      <c r="A247" s="73"/>
      <c r="B247" s="107"/>
      <c r="C247" s="45"/>
      <c r="D247" s="173"/>
      <c r="E247" s="295"/>
      <c r="F247" s="189"/>
      <c r="G247" s="185"/>
      <c r="H247" s="185"/>
      <c r="I247" s="185"/>
      <c r="J247" s="107"/>
      <c r="K247" s="185"/>
      <c r="L247" s="185"/>
      <c r="M247" s="194"/>
    </row>
    <row r="248" spans="1:13" s="2" customFormat="1" ht="13.2" x14ac:dyDescent="0.25">
      <c r="A248" s="73"/>
      <c r="B248" s="107"/>
      <c r="C248" s="45"/>
      <c r="D248" s="173"/>
      <c r="E248" s="295"/>
      <c r="F248" s="254"/>
      <c r="G248" s="185"/>
      <c r="H248" s="185"/>
      <c r="I248" s="185"/>
      <c r="J248" s="107"/>
      <c r="K248" s="185"/>
      <c r="L248" s="185"/>
      <c r="M248" s="194"/>
    </row>
    <row r="249" spans="1:13" s="2" customFormat="1" ht="13.2" x14ac:dyDescent="0.25">
      <c r="A249" s="73"/>
      <c r="B249" s="53"/>
      <c r="C249" s="45"/>
      <c r="D249" s="173"/>
      <c r="E249" s="295"/>
      <c r="F249" s="254"/>
      <c r="G249" s="185"/>
      <c r="H249" s="185"/>
      <c r="I249" s="185"/>
      <c r="J249" s="107"/>
      <c r="K249" s="185"/>
      <c r="L249" s="185"/>
      <c r="M249" s="194"/>
    </row>
    <row r="250" spans="1:13" s="2" customFormat="1" ht="13.2" x14ac:dyDescent="0.25">
      <c r="A250" s="73"/>
      <c r="B250" s="53"/>
      <c r="C250" s="45"/>
      <c r="D250" s="173"/>
      <c r="E250" s="295"/>
      <c r="F250" s="254"/>
      <c r="G250" s="185"/>
      <c r="H250" s="185"/>
      <c r="I250" s="185"/>
      <c r="J250" s="107"/>
      <c r="K250" s="185"/>
      <c r="L250" s="185"/>
      <c r="M250" s="194"/>
    </row>
    <row r="251" spans="1:13" s="2" customFormat="1" ht="13.2" x14ac:dyDescent="0.25">
      <c r="A251" s="73"/>
      <c r="B251" s="107"/>
      <c r="C251" s="45"/>
      <c r="D251" s="173"/>
      <c r="E251" s="295"/>
      <c r="F251" s="254"/>
      <c r="G251" s="185"/>
      <c r="H251" s="185"/>
      <c r="I251" s="185"/>
      <c r="J251" s="107"/>
      <c r="K251" s="185"/>
      <c r="L251" s="185"/>
      <c r="M251" s="194"/>
    </row>
    <row r="252" spans="1:13" s="2" customFormat="1" ht="12.75" customHeight="1" x14ac:dyDescent="0.25">
      <c r="A252" s="73"/>
      <c r="B252" s="53"/>
      <c r="C252" s="45"/>
      <c r="D252" s="173"/>
      <c r="E252" s="295"/>
      <c r="F252" s="254"/>
      <c r="G252" s="185"/>
      <c r="H252" s="185"/>
      <c r="I252" s="185"/>
      <c r="J252" s="107"/>
      <c r="K252" s="185"/>
      <c r="L252" s="185"/>
      <c r="M252" s="194"/>
    </row>
    <row r="253" spans="1:13" s="2" customFormat="1" ht="13.2" x14ac:dyDescent="0.25">
      <c r="A253" s="307"/>
      <c r="B253" s="41"/>
      <c r="C253" s="42"/>
      <c r="D253" s="173"/>
      <c r="E253" s="295"/>
      <c r="F253" s="254"/>
      <c r="G253" s="185"/>
      <c r="H253" s="185"/>
      <c r="I253" s="185"/>
      <c r="J253" s="107"/>
      <c r="K253" s="185"/>
      <c r="L253" s="185"/>
      <c r="M253" s="194"/>
    </row>
    <row r="254" spans="1:13" s="2" customFormat="1" ht="13.2" x14ac:dyDescent="0.25">
      <c r="A254" s="307"/>
      <c r="B254" s="41"/>
      <c r="C254" s="42"/>
      <c r="D254" s="173"/>
      <c r="E254" s="295"/>
      <c r="F254" s="254"/>
      <c r="G254" s="185"/>
      <c r="H254" s="185"/>
      <c r="I254" s="185"/>
      <c r="J254" s="107"/>
      <c r="K254" s="185"/>
      <c r="L254" s="185"/>
      <c r="M254" s="194"/>
    </row>
    <row r="255" spans="1:13" s="2" customFormat="1" ht="13.2" x14ac:dyDescent="0.25">
      <c r="A255" s="73"/>
      <c r="B255" s="41"/>
      <c r="C255" s="42"/>
      <c r="D255" s="173"/>
      <c r="E255" s="295"/>
      <c r="F255" s="254"/>
      <c r="G255" s="185"/>
      <c r="H255" s="185"/>
      <c r="I255" s="185"/>
      <c r="J255" s="107"/>
      <c r="K255" s="185"/>
      <c r="L255" s="185"/>
      <c r="M255" s="194"/>
    </row>
    <row r="256" spans="1:13" s="2" customFormat="1" ht="13.2" x14ac:dyDescent="0.25">
      <c r="A256" s="73"/>
      <c r="B256" s="41"/>
      <c r="C256" s="42"/>
      <c r="D256" s="173"/>
      <c r="E256" s="295"/>
      <c r="F256" s="254"/>
      <c r="G256" s="185"/>
      <c r="H256" s="185"/>
      <c r="I256" s="185"/>
      <c r="J256" s="107"/>
      <c r="K256" s="185"/>
      <c r="L256" s="185"/>
      <c r="M256" s="194"/>
    </row>
    <row r="257" spans="1:13" s="2" customFormat="1" ht="13.2" x14ac:dyDescent="0.25">
      <c r="A257" s="73"/>
      <c r="B257" s="41"/>
      <c r="C257" s="42"/>
      <c r="D257" s="173"/>
      <c r="E257" s="295"/>
      <c r="F257" s="254"/>
      <c r="G257" s="185"/>
      <c r="H257" s="185"/>
      <c r="I257" s="185"/>
      <c r="J257" s="107"/>
      <c r="K257" s="185"/>
      <c r="L257" s="185"/>
      <c r="M257" s="194"/>
    </row>
    <row r="258" spans="1:13" s="148" customFormat="1" ht="14.4" x14ac:dyDescent="0.3">
      <c r="A258" s="307"/>
      <c r="B258" s="41"/>
      <c r="C258" s="42"/>
      <c r="D258" s="173"/>
      <c r="F258" s="254"/>
      <c r="G258" s="185"/>
      <c r="H258" s="185"/>
      <c r="I258" s="185"/>
      <c r="J258" s="107"/>
      <c r="K258" s="185"/>
      <c r="L258" s="185"/>
      <c r="M258" s="194"/>
    </row>
    <row r="259" spans="1:13" s="148" customFormat="1" ht="14.4" x14ac:dyDescent="0.3">
      <c r="A259" s="307"/>
      <c r="B259" s="53"/>
      <c r="C259" s="45"/>
      <c r="D259" s="173"/>
      <c r="F259" s="254"/>
      <c r="G259" s="185"/>
      <c r="H259" s="185"/>
      <c r="I259" s="185"/>
      <c r="J259" s="107"/>
      <c r="K259" s="185"/>
      <c r="L259" s="185"/>
      <c r="M259" s="194"/>
    </row>
    <row r="260" spans="1:13" s="148" customFormat="1" ht="14.4" x14ac:dyDescent="0.3">
      <c r="A260" s="308"/>
      <c r="B260" s="53"/>
      <c r="C260" s="45"/>
      <c r="D260" s="310"/>
      <c r="F260" s="254"/>
      <c r="G260" s="185"/>
      <c r="H260" s="185"/>
      <c r="I260" s="185"/>
      <c r="J260" s="107"/>
      <c r="K260" s="185"/>
      <c r="L260" s="185"/>
      <c r="M260" s="194"/>
    </row>
    <row r="261" spans="1:13" s="148" customFormat="1" ht="14.4" x14ac:dyDescent="0.3">
      <c r="A261" s="308"/>
      <c r="B261" s="53"/>
      <c r="C261" s="45"/>
      <c r="D261" s="310"/>
      <c r="F261" s="254"/>
      <c r="G261" s="185"/>
      <c r="H261" s="185"/>
      <c r="I261" s="185"/>
      <c r="J261" s="107"/>
      <c r="K261" s="185"/>
      <c r="L261" s="185"/>
      <c r="M261" s="194"/>
    </row>
    <row r="262" spans="1:13" s="148" customFormat="1" ht="14.4" x14ac:dyDescent="0.3">
      <c r="A262" s="308"/>
      <c r="B262" s="53"/>
      <c r="C262" s="45"/>
      <c r="D262" s="310"/>
      <c r="F262" s="254"/>
      <c r="G262" s="185"/>
      <c r="H262" s="185"/>
      <c r="I262" s="185"/>
      <c r="J262" s="107"/>
      <c r="K262" s="185"/>
      <c r="L262" s="185"/>
      <c r="M262" s="194"/>
    </row>
    <row r="263" spans="1:13" s="148" customFormat="1" ht="14.4" x14ac:dyDescent="0.3">
      <c r="A263" s="308"/>
      <c r="B263" s="53"/>
      <c r="C263" s="45"/>
      <c r="D263" s="310"/>
      <c r="F263" s="254"/>
      <c r="G263" s="185"/>
      <c r="H263" s="185"/>
      <c r="I263" s="185"/>
      <c r="J263" s="107"/>
      <c r="K263" s="185"/>
      <c r="L263" s="185"/>
      <c r="M263" s="194"/>
    </row>
    <row r="264" spans="1:13" s="148" customFormat="1" ht="14.4" x14ac:dyDescent="0.3">
      <c r="A264" s="308"/>
      <c r="B264" s="53"/>
      <c r="C264" s="45"/>
      <c r="D264" s="310"/>
      <c r="F264" s="254"/>
      <c r="G264" s="185"/>
      <c r="H264" s="185"/>
      <c r="I264" s="185"/>
      <c r="J264" s="107"/>
      <c r="K264" s="185"/>
      <c r="L264" s="185"/>
      <c r="M264" s="194"/>
    </row>
    <row r="265" spans="1:13" s="148" customFormat="1" ht="14.4" x14ac:dyDescent="0.3">
      <c r="A265" s="308"/>
      <c r="B265" s="109"/>
      <c r="C265" s="110"/>
      <c r="D265" s="310"/>
      <c r="F265" s="254"/>
      <c r="G265" s="185"/>
      <c r="H265" s="185"/>
      <c r="I265" s="185"/>
      <c r="J265" s="107"/>
      <c r="K265" s="185"/>
      <c r="L265" s="185"/>
      <c r="M265" s="194"/>
    </row>
    <row r="266" spans="1:13" s="148" customFormat="1" ht="14.4" x14ac:dyDescent="0.3">
      <c r="A266" s="308"/>
      <c r="B266" s="228"/>
      <c r="C266" s="229"/>
      <c r="D266" s="310"/>
      <c r="F266" s="254"/>
      <c r="G266" s="185"/>
      <c r="H266" s="185"/>
      <c r="I266" s="185"/>
      <c r="J266" s="107"/>
      <c r="K266" s="185"/>
      <c r="L266" s="185"/>
      <c r="M266" s="194"/>
    </row>
    <row r="267" spans="1:13" s="148" customFormat="1" ht="14.4" x14ac:dyDescent="0.3">
      <c r="A267" s="308"/>
      <c r="B267" s="53"/>
      <c r="C267" s="45"/>
      <c r="D267" s="310"/>
      <c r="F267" s="254"/>
      <c r="G267" s="185"/>
      <c r="H267" s="185"/>
      <c r="I267" s="185"/>
      <c r="J267" s="107"/>
      <c r="K267" s="185"/>
      <c r="L267" s="185"/>
      <c r="M267" s="194"/>
    </row>
    <row r="268" spans="1:13" s="2" customFormat="1" ht="13.2" x14ac:dyDescent="0.25">
      <c r="A268" s="73"/>
      <c r="B268" s="53"/>
      <c r="C268" s="45"/>
      <c r="D268" s="310"/>
      <c r="E268" s="295"/>
      <c r="F268" s="254"/>
      <c r="G268" s="185"/>
      <c r="H268" s="185"/>
      <c r="I268" s="185"/>
      <c r="J268" s="107"/>
      <c r="K268" s="185"/>
      <c r="L268" s="185"/>
      <c r="M268" s="194"/>
    </row>
    <row r="269" spans="1:13" s="2" customFormat="1" ht="13.2" x14ac:dyDescent="0.25">
      <c r="A269" s="307"/>
      <c r="B269" s="53"/>
      <c r="C269" s="45"/>
      <c r="D269" s="310"/>
      <c r="E269" s="295"/>
      <c r="F269" s="254"/>
      <c r="G269" s="185"/>
      <c r="H269" s="185"/>
      <c r="I269" s="185"/>
      <c r="J269" s="107"/>
      <c r="K269" s="185"/>
      <c r="L269" s="185"/>
      <c r="M269" s="194"/>
    </row>
    <row r="270" spans="1:13" s="2" customFormat="1" ht="13.2" x14ac:dyDescent="0.25">
      <c r="A270" s="307"/>
      <c r="B270" s="53"/>
      <c r="C270" s="45"/>
      <c r="D270" s="310"/>
      <c r="E270" s="295"/>
      <c r="F270" s="254"/>
      <c r="G270" s="185"/>
      <c r="H270" s="185"/>
      <c r="I270" s="185"/>
      <c r="J270" s="107"/>
      <c r="K270" s="185"/>
      <c r="L270" s="185"/>
      <c r="M270" s="194"/>
    </row>
    <row r="271" spans="1:13" s="2" customFormat="1" ht="13.2" x14ac:dyDescent="0.25">
      <c r="A271" s="73"/>
      <c r="B271" s="53"/>
      <c r="C271" s="45"/>
      <c r="D271" s="310"/>
      <c r="E271" s="295"/>
      <c r="F271" s="254"/>
      <c r="G271" s="185"/>
      <c r="H271" s="185"/>
      <c r="I271" s="185"/>
      <c r="J271" s="107"/>
      <c r="K271" s="185"/>
      <c r="L271" s="185"/>
      <c r="M271" s="194"/>
    </row>
    <row r="272" spans="1:13" s="2" customFormat="1" ht="13.2" x14ac:dyDescent="0.25">
      <c r="A272" s="73"/>
      <c r="B272" s="53"/>
      <c r="C272" s="45"/>
      <c r="D272" s="310"/>
      <c r="E272" s="295"/>
      <c r="F272" s="254"/>
      <c r="G272" s="185"/>
      <c r="H272" s="185"/>
      <c r="I272" s="185"/>
      <c r="J272" s="107"/>
      <c r="K272" s="185"/>
      <c r="L272" s="185"/>
      <c r="M272" s="194"/>
    </row>
    <row r="273" spans="1:13" s="2" customFormat="1" ht="12.75" customHeight="1" x14ac:dyDescent="0.25">
      <c r="A273" s="307"/>
      <c r="B273" s="53"/>
      <c r="C273" s="45"/>
      <c r="D273" s="310"/>
      <c r="E273" s="295"/>
      <c r="F273" s="254"/>
      <c r="G273" s="185"/>
      <c r="H273" s="185"/>
      <c r="I273" s="185"/>
      <c r="J273" s="107"/>
      <c r="K273" s="185"/>
      <c r="L273" s="185"/>
      <c r="M273" s="194"/>
    </row>
    <row r="274" spans="1:13" s="2" customFormat="1" ht="13.2" x14ac:dyDescent="0.25">
      <c r="A274" s="307"/>
      <c r="B274" s="109"/>
      <c r="C274" s="110"/>
      <c r="D274" s="310"/>
      <c r="E274" s="295"/>
      <c r="F274" s="254"/>
      <c r="G274" s="185"/>
      <c r="H274" s="185"/>
      <c r="I274" s="185"/>
      <c r="J274" s="107"/>
      <c r="K274" s="185"/>
      <c r="L274" s="185"/>
      <c r="M274" s="194"/>
    </row>
    <row r="275" spans="1:13" s="2" customFormat="1" ht="13.2" x14ac:dyDescent="0.25">
      <c r="A275" s="307"/>
      <c r="B275" s="53"/>
      <c r="C275" s="45"/>
      <c r="D275" s="310"/>
      <c r="E275" s="295"/>
      <c r="F275" s="254"/>
      <c r="G275" s="185"/>
      <c r="H275" s="185"/>
      <c r="I275" s="185"/>
      <c r="J275" s="107"/>
      <c r="K275" s="185"/>
      <c r="L275" s="185"/>
      <c r="M275" s="194"/>
    </row>
    <row r="276" spans="1:13" s="2" customFormat="1" ht="13.2" x14ac:dyDescent="0.25">
      <c r="A276" s="73"/>
      <c r="B276" s="53"/>
      <c r="C276" s="45"/>
      <c r="D276" s="310"/>
      <c r="E276" s="295"/>
      <c r="F276" s="254"/>
      <c r="G276" s="185"/>
      <c r="H276" s="185"/>
      <c r="I276" s="185"/>
      <c r="J276" s="107"/>
      <c r="K276" s="185"/>
      <c r="L276" s="185"/>
      <c r="M276" s="194"/>
    </row>
    <row r="277" spans="1:13" s="2" customFormat="1" ht="13.2" x14ac:dyDescent="0.25">
      <c r="A277" s="73"/>
      <c r="B277" s="53"/>
      <c r="C277" s="45"/>
      <c r="D277" s="310"/>
      <c r="E277" s="295"/>
      <c r="F277" s="254"/>
      <c r="G277" s="185"/>
      <c r="H277" s="185"/>
      <c r="I277" s="185"/>
      <c r="J277" s="107"/>
      <c r="K277" s="185"/>
      <c r="L277" s="185"/>
      <c r="M277" s="194"/>
    </row>
    <row r="278" spans="1:13" s="148" customFormat="1" ht="14.4" x14ac:dyDescent="0.3">
      <c r="A278" s="308"/>
      <c r="B278" s="53"/>
      <c r="C278" s="45"/>
      <c r="D278" s="310"/>
      <c r="F278" s="254"/>
      <c r="G278" s="185"/>
      <c r="H278" s="185"/>
      <c r="I278" s="185"/>
      <c r="J278" s="107"/>
      <c r="K278" s="185"/>
      <c r="L278" s="185"/>
      <c r="M278" s="194"/>
    </row>
    <row r="279" spans="1:13" s="148" customFormat="1" ht="14.4" x14ac:dyDescent="0.3">
      <c r="A279" s="308"/>
      <c r="B279" s="41"/>
      <c r="C279" s="42"/>
      <c r="D279" s="310"/>
      <c r="F279" s="254"/>
      <c r="G279" s="185"/>
      <c r="H279" s="185"/>
      <c r="I279" s="185"/>
      <c r="J279" s="107"/>
      <c r="K279" s="185"/>
      <c r="L279" s="185"/>
      <c r="M279" s="194"/>
    </row>
    <row r="280" spans="1:13" s="148" customFormat="1" ht="14.4" x14ac:dyDescent="0.3">
      <c r="A280" s="308"/>
      <c r="B280" s="41"/>
      <c r="C280" s="42"/>
      <c r="D280" s="310"/>
      <c r="F280" s="254"/>
      <c r="G280" s="185"/>
      <c r="H280" s="185"/>
      <c r="I280" s="185"/>
      <c r="J280" s="107"/>
      <c r="K280" s="185"/>
      <c r="L280" s="185"/>
      <c r="M280" s="194"/>
    </row>
    <row r="281" spans="1:13" s="148" customFormat="1" ht="14.4" x14ac:dyDescent="0.3">
      <c r="A281" s="308"/>
      <c r="B281" s="41"/>
      <c r="C281" s="42"/>
      <c r="D281" s="310"/>
      <c r="F281" s="254"/>
      <c r="G281" s="185"/>
      <c r="H281" s="185"/>
      <c r="I281" s="185"/>
      <c r="J281" s="107"/>
      <c r="K281" s="185"/>
      <c r="L281" s="185"/>
      <c r="M281" s="194"/>
    </row>
    <row r="282" spans="1:13" s="148" customFormat="1" ht="14.4" x14ac:dyDescent="0.3">
      <c r="A282" s="308"/>
      <c r="B282" s="41"/>
      <c r="C282" s="42"/>
      <c r="D282" s="310"/>
      <c r="F282" s="254"/>
      <c r="G282" s="185"/>
      <c r="H282" s="185"/>
      <c r="I282" s="185"/>
      <c r="J282" s="107"/>
      <c r="K282" s="185"/>
      <c r="L282" s="185"/>
      <c r="M282" s="194"/>
    </row>
    <row r="283" spans="1:13" s="148" customFormat="1" ht="14.4" x14ac:dyDescent="0.3">
      <c r="A283" s="308"/>
      <c r="B283" s="41"/>
      <c r="C283" s="42"/>
      <c r="D283" s="310"/>
      <c r="F283" s="254"/>
      <c r="G283" s="185"/>
      <c r="H283" s="185"/>
      <c r="I283" s="185"/>
      <c r="J283" s="107"/>
      <c r="K283" s="185"/>
      <c r="L283" s="185"/>
      <c r="M283" s="194"/>
    </row>
    <row r="284" spans="1:13" s="148" customFormat="1" ht="14.4" x14ac:dyDescent="0.3">
      <c r="A284" s="308"/>
      <c r="B284" s="41"/>
      <c r="C284" s="42"/>
      <c r="D284" s="310"/>
      <c r="F284" s="254"/>
      <c r="G284" s="185"/>
      <c r="H284" s="185"/>
      <c r="I284" s="185"/>
      <c r="J284" s="107"/>
      <c r="K284" s="185"/>
      <c r="L284" s="185"/>
      <c r="M284" s="194"/>
    </row>
    <row r="285" spans="1:13" s="148" customFormat="1" ht="14.4" x14ac:dyDescent="0.3">
      <c r="A285" s="308"/>
      <c r="B285" s="41"/>
      <c r="C285" s="42"/>
      <c r="D285" s="310"/>
      <c r="F285" s="254"/>
      <c r="G285" s="185"/>
      <c r="H285" s="185"/>
      <c r="I285" s="185"/>
      <c r="J285" s="107"/>
      <c r="K285" s="185"/>
      <c r="L285" s="185"/>
      <c r="M285" s="194"/>
    </row>
    <row r="286" spans="1:13" s="148" customFormat="1" ht="14.4" x14ac:dyDescent="0.3">
      <c r="A286" s="308"/>
      <c r="B286" s="41"/>
      <c r="C286" s="42"/>
      <c r="D286" s="310"/>
      <c r="F286" s="254"/>
      <c r="G286" s="185"/>
      <c r="H286" s="185"/>
      <c r="I286" s="185"/>
      <c r="J286" s="107"/>
      <c r="K286" s="185"/>
      <c r="L286" s="185"/>
      <c r="M286" s="194"/>
    </row>
    <row r="287" spans="1:13" s="148" customFormat="1" ht="14.4" x14ac:dyDescent="0.3">
      <c r="A287" s="308"/>
      <c r="B287" s="41"/>
      <c r="C287" s="42"/>
      <c r="D287" s="310"/>
      <c r="F287" s="254"/>
      <c r="G287" s="185"/>
      <c r="H287" s="185"/>
      <c r="I287" s="185"/>
      <c r="J287" s="107"/>
      <c r="K287" s="185"/>
      <c r="L287" s="185"/>
      <c r="M287" s="194"/>
    </row>
    <row r="288" spans="1:13" s="148" customFormat="1" ht="14.4" x14ac:dyDescent="0.3">
      <c r="A288" s="308"/>
      <c r="B288" s="41"/>
      <c r="C288" s="42"/>
      <c r="D288" s="310"/>
      <c r="F288" s="254"/>
      <c r="G288" s="185"/>
      <c r="H288" s="185"/>
      <c r="I288" s="185"/>
      <c r="J288" s="107"/>
      <c r="K288" s="185"/>
      <c r="L288" s="185"/>
      <c r="M288" s="194"/>
    </row>
    <row r="289" spans="1:13" s="148" customFormat="1" ht="14.4" x14ac:dyDescent="0.3">
      <c r="A289" s="308"/>
      <c r="B289" s="53"/>
      <c r="C289" s="45"/>
      <c r="D289" s="310"/>
      <c r="F289" s="254"/>
      <c r="G289" s="185"/>
      <c r="H289" s="185"/>
      <c r="I289" s="185"/>
      <c r="J289" s="107"/>
      <c r="K289" s="185"/>
      <c r="L289" s="185"/>
      <c r="M289" s="194"/>
    </row>
    <row r="290" spans="1:13" s="2" customFormat="1" ht="13.2" x14ac:dyDescent="0.25">
      <c r="A290" s="307"/>
      <c r="B290" s="53"/>
      <c r="C290" s="45"/>
      <c r="D290" s="173"/>
      <c r="E290" s="295"/>
      <c r="F290" s="254"/>
      <c r="G290" s="185"/>
      <c r="H290" s="185"/>
      <c r="I290" s="185"/>
      <c r="J290" s="107"/>
      <c r="K290" s="185"/>
      <c r="L290" s="185"/>
      <c r="M290" s="194"/>
    </row>
    <row r="291" spans="1:13" s="2" customFormat="1" ht="13.2" x14ac:dyDescent="0.25">
      <c r="A291" s="307"/>
      <c r="B291" s="53"/>
      <c r="C291" s="45"/>
      <c r="D291" s="173"/>
      <c r="E291" s="295"/>
      <c r="F291" s="254"/>
      <c r="G291" s="185"/>
      <c r="H291" s="185"/>
      <c r="I291" s="185"/>
      <c r="J291" s="107"/>
      <c r="K291" s="185"/>
      <c r="L291" s="185"/>
      <c r="M291" s="194"/>
    </row>
    <row r="292" spans="1:13" s="2" customFormat="1" ht="13.2" x14ac:dyDescent="0.25">
      <c r="A292" s="73"/>
      <c r="B292" s="53"/>
      <c r="C292" s="45"/>
      <c r="D292" s="173"/>
      <c r="E292" s="295"/>
      <c r="F292" s="254"/>
      <c r="G292" s="185"/>
      <c r="H292" s="185"/>
      <c r="I292" s="185"/>
      <c r="J292" s="107"/>
      <c r="K292" s="185"/>
      <c r="L292" s="185"/>
      <c r="M292" s="194"/>
    </row>
    <row r="293" spans="1:13" s="2" customFormat="1" ht="13.2" x14ac:dyDescent="0.25">
      <c r="A293" s="73"/>
      <c r="B293" s="109"/>
      <c r="C293" s="110"/>
      <c r="D293" s="173"/>
      <c r="E293" s="295"/>
      <c r="F293" s="254"/>
      <c r="G293" s="185"/>
      <c r="H293" s="185"/>
      <c r="I293" s="185"/>
      <c r="J293" s="107"/>
      <c r="K293" s="185"/>
      <c r="L293" s="185"/>
      <c r="M293" s="194"/>
    </row>
    <row r="294" spans="1:13" s="2" customFormat="1" ht="13.2" x14ac:dyDescent="0.25">
      <c r="A294" s="73"/>
      <c r="B294" s="53"/>
      <c r="C294" s="45"/>
      <c r="D294" s="173"/>
      <c r="E294" s="295"/>
      <c r="F294" s="254"/>
      <c r="G294" s="185"/>
      <c r="H294" s="185"/>
      <c r="I294" s="185"/>
      <c r="J294" s="107"/>
      <c r="K294" s="185"/>
      <c r="L294" s="185"/>
      <c r="M294" s="194"/>
    </row>
    <row r="295" spans="1:13" s="2" customFormat="1" ht="12.75" customHeight="1" x14ac:dyDescent="0.25">
      <c r="A295" s="307"/>
      <c r="B295" s="53"/>
      <c r="C295" s="45"/>
      <c r="D295" s="173"/>
      <c r="E295" s="295"/>
      <c r="F295" s="254"/>
      <c r="G295" s="185"/>
      <c r="H295" s="185"/>
      <c r="I295" s="185"/>
      <c r="J295" s="107"/>
      <c r="K295" s="185"/>
      <c r="L295" s="185"/>
      <c r="M295" s="194"/>
    </row>
    <row r="296" spans="1:13" s="148" customFormat="1" ht="14.4" x14ac:dyDescent="0.3">
      <c r="A296" s="308"/>
      <c r="B296" s="53"/>
      <c r="C296" s="45"/>
      <c r="D296" s="310"/>
      <c r="F296" s="254"/>
      <c r="G296" s="185"/>
      <c r="H296" s="185"/>
      <c r="I296" s="185"/>
      <c r="J296" s="107"/>
      <c r="K296" s="185"/>
      <c r="L296" s="185"/>
      <c r="M296" s="194"/>
    </row>
    <row r="297" spans="1:13" s="148" customFormat="1" ht="14.4" x14ac:dyDescent="0.3">
      <c r="A297" s="308"/>
      <c r="B297" s="53"/>
      <c r="C297" s="45"/>
      <c r="D297" s="310"/>
      <c r="F297" s="254"/>
      <c r="G297" s="185"/>
      <c r="H297" s="185"/>
      <c r="I297" s="185"/>
      <c r="J297" s="107"/>
      <c r="K297" s="185"/>
      <c r="L297" s="185"/>
      <c r="M297" s="194"/>
    </row>
    <row r="298" spans="1:13" s="148" customFormat="1" ht="14.4" x14ac:dyDescent="0.3">
      <c r="A298" s="308"/>
      <c r="B298" s="53"/>
      <c r="C298" s="45"/>
      <c r="D298" s="310"/>
      <c r="F298" s="254"/>
      <c r="G298" s="185"/>
      <c r="H298" s="185"/>
      <c r="I298" s="185"/>
      <c r="J298" s="107"/>
      <c r="K298" s="185"/>
      <c r="L298" s="185"/>
      <c r="M298" s="194"/>
    </row>
    <row r="299" spans="1:13" s="148" customFormat="1" ht="14.4" x14ac:dyDescent="0.3">
      <c r="A299" s="308"/>
      <c r="B299" s="53"/>
      <c r="C299" s="45"/>
      <c r="D299" s="310"/>
      <c r="F299" s="254"/>
      <c r="G299" s="185"/>
      <c r="H299" s="185"/>
      <c r="I299" s="185"/>
      <c r="J299" s="107"/>
      <c r="K299" s="185"/>
      <c r="L299" s="185"/>
      <c r="M299" s="194"/>
    </row>
    <row r="300" spans="1:13" s="148" customFormat="1" ht="14.4" x14ac:dyDescent="0.3">
      <c r="A300" s="308"/>
      <c r="B300" s="344"/>
      <c r="C300" s="345"/>
      <c r="D300" s="310"/>
      <c r="F300" s="254"/>
      <c r="G300" s="185"/>
      <c r="H300" s="185"/>
      <c r="I300" s="185"/>
      <c r="J300" s="107"/>
      <c r="K300" s="185"/>
      <c r="L300" s="185"/>
      <c r="M300" s="194"/>
    </row>
    <row r="301" spans="1:13" s="148" customFormat="1" ht="14.4" x14ac:dyDescent="0.3">
      <c r="A301" s="308"/>
      <c r="B301" s="344"/>
      <c r="C301" s="345"/>
      <c r="D301" s="310"/>
      <c r="F301" s="254"/>
      <c r="G301" s="185"/>
      <c r="H301" s="185"/>
      <c r="I301" s="185"/>
      <c r="J301" s="107"/>
      <c r="K301" s="185"/>
      <c r="L301" s="185"/>
      <c r="M301" s="194"/>
    </row>
    <row r="302" spans="1:13" s="2" customFormat="1" ht="13.2" x14ac:dyDescent="0.25">
      <c r="A302" s="307"/>
      <c r="B302" s="344"/>
      <c r="C302" s="345"/>
      <c r="D302" s="173"/>
      <c r="E302" s="295"/>
      <c r="F302" s="254"/>
      <c r="G302" s="185"/>
      <c r="H302" s="185"/>
      <c r="I302" s="185"/>
      <c r="J302" s="107"/>
      <c r="K302" s="185"/>
      <c r="L302" s="185"/>
      <c r="M302" s="194"/>
    </row>
    <row r="303" spans="1:13" s="2" customFormat="1" ht="13.2" x14ac:dyDescent="0.25">
      <c r="A303" s="307"/>
      <c r="B303" s="344"/>
      <c r="C303" s="345"/>
      <c r="D303" s="173"/>
      <c r="E303" s="295"/>
      <c r="F303" s="254"/>
      <c r="G303" s="185"/>
      <c r="H303" s="185"/>
      <c r="I303" s="185"/>
      <c r="J303" s="107"/>
      <c r="K303" s="185"/>
      <c r="L303" s="185"/>
      <c r="M303" s="194"/>
    </row>
    <row r="304" spans="1:13" s="2" customFormat="1" ht="13.2" x14ac:dyDescent="0.25">
      <c r="A304" s="73"/>
      <c r="B304" s="344"/>
      <c r="C304" s="345"/>
      <c r="D304" s="173"/>
      <c r="E304" s="295"/>
      <c r="F304" s="254"/>
      <c r="G304" s="185"/>
      <c r="H304" s="185"/>
      <c r="I304" s="185"/>
      <c r="J304" s="107"/>
      <c r="K304" s="185"/>
      <c r="L304" s="185"/>
      <c r="M304" s="194"/>
    </row>
    <row r="305" spans="1:13" s="2" customFormat="1" ht="13.2" x14ac:dyDescent="0.25">
      <c r="A305" s="73"/>
      <c r="B305" s="344"/>
      <c r="C305" s="345"/>
      <c r="D305" s="173"/>
      <c r="E305" s="295"/>
      <c r="F305" s="254"/>
      <c r="G305" s="185"/>
      <c r="H305" s="185"/>
      <c r="I305" s="185"/>
      <c r="J305" s="107"/>
      <c r="K305" s="185"/>
      <c r="L305" s="185"/>
      <c r="M305" s="194"/>
    </row>
    <row r="306" spans="1:13" s="2" customFormat="1" ht="12.75" customHeight="1" x14ac:dyDescent="0.25">
      <c r="A306" s="307"/>
      <c r="B306" s="344"/>
      <c r="C306" s="345"/>
      <c r="D306" s="173"/>
      <c r="E306" s="295"/>
      <c r="F306" s="254"/>
      <c r="G306" s="185"/>
      <c r="H306" s="185"/>
      <c r="I306" s="185"/>
      <c r="J306" s="107"/>
      <c r="K306" s="185"/>
      <c r="L306" s="185"/>
      <c r="M306" s="194"/>
    </row>
    <row r="307" spans="1:13" s="2" customFormat="1" ht="13.2" x14ac:dyDescent="0.25">
      <c r="A307" s="307"/>
      <c r="B307" s="344"/>
      <c r="C307" s="345"/>
      <c r="D307" s="173"/>
      <c r="E307" s="295"/>
      <c r="F307" s="254"/>
      <c r="G307" s="185"/>
      <c r="H307" s="185"/>
      <c r="I307" s="185"/>
      <c r="J307" s="107"/>
      <c r="K307" s="185"/>
      <c r="L307" s="185"/>
      <c r="M307" s="194"/>
    </row>
    <row r="308" spans="1:13" s="2" customFormat="1" ht="13.2" x14ac:dyDescent="0.25">
      <c r="A308" s="307"/>
      <c r="B308" s="344"/>
      <c r="C308" s="345"/>
      <c r="D308" s="173"/>
      <c r="E308" s="295"/>
      <c r="F308" s="254"/>
      <c r="G308" s="185"/>
      <c r="H308" s="185"/>
      <c r="I308" s="185"/>
      <c r="J308" s="107"/>
      <c r="K308" s="185"/>
      <c r="L308" s="185"/>
      <c r="M308" s="194"/>
    </row>
    <row r="309" spans="1:13" s="2" customFormat="1" ht="13.2" x14ac:dyDescent="0.25">
      <c r="A309" s="73"/>
      <c r="B309" s="344"/>
      <c r="C309" s="345"/>
      <c r="D309" s="173"/>
      <c r="E309" s="295"/>
      <c r="F309" s="254"/>
      <c r="G309" s="185"/>
      <c r="H309" s="185"/>
      <c r="I309" s="185"/>
      <c r="J309" s="107"/>
      <c r="K309" s="185"/>
      <c r="L309" s="185"/>
      <c r="M309" s="194"/>
    </row>
    <row r="310" spans="1:13" s="2" customFormat="1" ht="13.2" x14ac:dyDescent="0.25">
      <c r="A310" s="73"/>
      <c r="B310" s="344"/>
      <c r="C310" s="345"/>
      <c r="D310" s="173"/>
      <c r="E310" s="295"/>
      <c r="F310" s="254"/>
      <c r="G310" s="185"/>
      <c r="H310" s="185"/>
      <c r="I310" s="185"/>
      <c r="J310" s="107"/>
      <c r="K310" s="185"/>
      <c r="L310" s="185"/>
      <c r="M310" s="194"/>
    </row>
    <row r="311" spans="1:13" s="2" customFormat="1" ht="13.2" x14ac:dyDescent="0.25">
      <c r="A311" s="73"/>
      <c r="B311" s="344"/>
      <c r="C311" s="345"/>
      <c r="D311" s="173"/>
      <c r="E311" s="295"/>
      <c r="F311" s="254"/>
      <c r="G311" s="185"/>
      <c r="H311" s="185"/>
      <c r="I311" s="185"/>
      <c r="J311" s="107"/>
      <c r="K311" s="185"/>
      <c r="L311" s="185"/>
      <c r="M311" s="194"/>
    </row>
    <row r="312" spans="1:13" s="2" customFormat="1" ht="12.75" customHeight="1" x14ac:dyDescent="0.25">
      <c r="A312" s="307"/>
      <c r="B312" s="344"/>
      <c r="C312" s="345"/>
      <c r="D312" s="173"/>
      <c r="E312" s="295"/>
      <c r="F312" s="254"/>
      <c r="G312" s="185"/>
      <c r="H312" s="185"/>
      <c r="I312" s="185"/>
      <c r="J312" s="107"/>
      <c r="K312" s="185"/>
      <c r="L312" s="185"/>
      <c r="M312" s="194"/>
    </row>
    <row r="313" spans="1:13" s="2" customFormat="1" ht="13.2" x14ac:dyDescent="0.25">
      <c r="A313" s="307"/>
      <c r="B313" s="344"/>
      <c r="C313" s="345"/>
      <c r="D313" s="173"/>
      <c r="E313" s="295"/>
      <c r="F313" s="254"/>
      <c r="G313" s="185"/>
      <c r="H313" s="185"/>
      <c r="I313" s="185"/>
      <c r="J313" s="107"/>
      <c r="K313" s="185"/>
      <c r="L313" s="185"/>
      <c r="M313" s="194"/>
    </row>
    <row r="314" spans="1:13" s="2" customFormat="1" ht="13.2" x14ac:dyDescent="0.25">
      <c r="A314" s="307"/>
      <c r="B314" s="344"/>
      <c r="C314" s="345"/>
      <c r="D314" s="173"/>
      <c r="E314" s="295"/>
      <c r="F314" s="254"/>
      <c r="G314" s="185"/>
      <c r="H314" s="185"/>
      <c r="I314" s="185"/>
      <c r="J314" s="107"/>
      <c r="K314" s="185"/>
      <c r="L314" s="185"/>
      <c r="M314" s="194"/>
    </row>
    <row r="315" spans="1:13" s="2" customFormat="1" ht="12.75" customHeight="1" x14ac:dyDescent="0.25">
      <c r="A315" s="73"/>
      <c r="B315" s="344"/>
      <c r="C315" s="345"/>
      <c r="D315" s="173"/>
      <c r="E315" s="295"/>
      <c r="F315" s="254"/>
      <c r="G315" s="185"/>
      <c r="H315" s="185"/>
      <c r="I315" s="185"/>
      <c r="J315" s="107"/>
      <c r="K315" s="185"/>
      <c r="L315" s="185"/>
      <c r="M315" s="194"/>
    </row>
    <row r="316" spans="1:13" s="2" customFormat="1" ht="13.2" x14ac:dyDescent="0.25">
      <c r="A316" s="73"/>
      <c r="B316" s="344"/>
      <c r="C316" s="345"/>
      <c r="D316" s="173"/>
      <c r="E316" s="295"/>
      <c r="F316" s="254"/>
      <c r="G316" s="185"/>
      <c r="H316" s="185"/>
      <c r="I316" s="185"/>
      <c r="J316" s="107"/>
      <c r="K316" s="185"/>
      <c r="L316" s="185"/>
      <c r="M316" s="194"/>
    </row>
    <row r="317" spans="1:13" s="2" customFormat="1" ht="12.75" customHeight="1" x14ac:dyDescent="0.25">
      <c r="A317" s="307"/>
      <c r="B317" s="344"/>
      <c r="C317" s="345"/>
      <c r="D317" s="173"/>
      <c r="E317" s="295"/>
      <c r="F317" s="254"/>
      <c r="G317" s="185"/>
      <c r="H317" s="185"/>
      <c r="I317" s="185"/>
      <c r="J317" s="107"/>
      <c r="K317" s="185"/>
      <c r="L317" s="185"/>
      <c r="M317" s="194"/>
    </row>
    <row r="318" spans="1:13" s="2" customFormat="1" ht="13.2" x14ac:dyDescent="0.25">
      <c r="A318" s="73"/>
      <c r="B318" s="344"/>
      <c r="C318" s="345"/>
      <c r="D318" s="173"/>
      <c r="E318" s="295"/>
      <c r="F318" s="254"/>
      <c r="G318" s="185"/>
      <c r="H318" s="185"/>
      <c r="I318" s="185"/>
      <c r="J318" s="107"/>
      <c r="K318" s="185"/>
      <c r="L318" s="185"/>
      <c r="M318" s="194"/>
    </row>
    <row r="319" spans="1:13" s="2" customFormat="1" ht="13.2" x14ac:dyDescent="0.25">
      <c r="A319" s="307"/>
      <c r="B319" s="53"/>
      <c r="C319" s="45"/>
      <c r="D319" s="173"/>
      <c r="E319" s="295"/>
      <c r="F319" s="254"/>
      <c r="G319" s="185"/>
      <c r="H319" s="185"/>
      <c r="I319" s="185"/>
      <c r="J319" s="107"/>
      <c r="K319" s="185"/>
      <c r="L319" s="185"/>
      <c r="M319" s="194"/>
    </row>
    <row r="320" spans="1:13" s="2" customFormat="1" ht="12.75" customHeight="1" x14ac:dyDescent="0.25">
      <c r="A320" s="73"/>
      <c r="B320" s="53"/>
      <c r="C320" s="45"/>
      <c r="D320" s="173"/>
      <c r="E320" s="295"/>
      <c r="F320" s="254"/>
      <c r="G320" s="185"/>
      <c r="H320" s="185"/>
      <c r="I320" s="185"/>
      <c r="J320" s="107"/>
      <c r="K320" s="185"/>
      <c r="L320" s="185"/>
      <c r="M320" s="194"/>
    </row>
    <row r="321" spans="1:13" s="2" customFormat="1" ht="13.2" x14ac:dyDescent="0.25">
      <c r="A321" s="73"/>
      <c r="B321" s="53"/>
      <c r="C321" s="45"/>
      <c r="D321" s="173"/>
      <c r="E321" s="295"/>
      <c r="F321" s="254"/>
      <c r="G321" s="185"/>
      <c r="H321" s="185"/>
      <c r="I321" s="185"/>
      <c r="J321" s="107"/>
      <c r="K321" s="185"/>
      <c r="L321" s="185"/>
      <c r="M321" s="194"/>
    </row>
    <row r="322" spans="1:13" s="2" customFormat="1" ht="13.2" x14ac:dyDescent="0.25">
      <c r="A322" s="307"/>
      <c r="B322" s="53"/>
      <c r="C322" s="45"/>
      <c r="D322" s="173"/>
      <c r="E322" s="295"/>
      <c r="F322" s="254"/>
      <c r="G322" s="185"/>
      <c r="H322" s="185"/>
      <c r="I322" s="185"/>
      <c r="J322" s="107"/>
      <c r="K322" s="185"/>
      <c r="L322" s="185"/>
      <c r="M322" s="194"/>
    </row>
    <row r="323" spans="1:13" s="2" customFormat="1" ht="13.2" x14ac:dyDescent="0.25">
      <c r="A323" s="73"/>
      <c r="B323" s="53"/>
      <c r="C323" s="45"/>
      <c r="D323" s="173"/>
      <c r="E323" s="295"/>
      <c r="F323" s="254"/>
      <c r="G323" s="185"/>
      <c r="H323" s="185"/>
      <c r="I323" s="185"/>
      <c r="J323" s="107"/>
      <c r="K323" s="185"/>
      <c r="L323" s="185"/>
      <c r="M323" s="194"/>
    </row>
    <row r="324" spans="1:13" s="2" customFormat="1" ht="12.75" customHeight="1" x14ac:dyDescent="0.25">
      <c r="A324" s="73"/>
      <c r="B324" s="53"/>
      <c r="C324" s="45"/>
      <c r="D324" s="173"/>
      <c r="E324" s="295"/>
      <c r="F324" s="254"/>
      <c r="G324" s="185"/>
      <c r="H324" s="185"/>
      <c r="I324" s="185"/>
      <c r="J324" s="107"/>
      <c r="K324" s="185"/>
      <c r="L324" s="185"/>
      <c r="M324" s="194"/>
    </row>
    <row r="325" spans="1:13" s="2" customFormat="1" ht="13.2" x14ac:dyDescent="0.25">
      <c r="A325" s="73"/>
      <c r="B325" s="53"/>
      <c r="C325" s="45"/>
      <c r="D325" s="173"/>
      <c r="E325" s="295"/>
      <c r="F325" s="254"/>
      <c r="G325" s="185"/>
      <c r="H325" s="185"/>
      <c r="I325" s="185"/>
      <c r="J325" s="107"/>
      <c r="K325" s="185"/>
      <c r="L325" s="185"/>
      <c r="M325" s="194"/>
    </row>
    <row r="326" spans="1:13" s="2" customFormat="1" ht="13.2" x14ac:dyDescent="0.25">
      <c r="A326" s="307"/>
      <c r="B326" s="53"/>
      <c r="C326" s="45"/>
      <c r="D326" s="173"/>
      <c r="E326" s="295"/>
      <c r="F326" s="254"/>
      <c r="G326" s="185"/>
      <c r="H326" s="185"/>
      <c r="I326" s="185"/>
      <c r="J326" s="107"/>
      <c r="K326" s="185"/>
      <c r="L326" s="185"/>
      <c r="M326" s="194"/>
    </row>
    <row r="327" spans="1:13" s="2" customFormat="1" ht="12.75" customHeight="1" x14ac:dyDescent="0.25">
      <c r="A327" s="73"/>
      <c r="B327" s="53"/>
      <c r="C327" s="45"/>
      <c r="D327" s="173"/>
      <c r="E327" s="295"/>
      <c r="F327" s="254"/>
      <c r="G327" s="185"/>
      <c r="H327" s="185"/>
      <c r="I327" s="185"/>
      <c r="J327" s="107"/>
      <c r="K327" s="185"/>
      <c r="L327" s="185"/>
      <c r="M327" s="194"/>
    </row>
    <row r="328" spans="1:13" s="2" customFormat="1" ht="13.2" x14ac:dyDescent="0.25">
      <c r="A328" s="73"/>
      <c r="B328" s="53"/>
      <c r="C328" s="45"/>
      <c r="D328" s="173"/>
      <c r="E328" s="295"/>
      <c r="F328" s="254"/>
      <c r="G328" s="185"/>
      <c r="H328" s="185"/>
      <c r="I328" s="185"/>
      <c r="J328" s="107"/>
      <c r="K328" s="185"/>
      <c r="L328" s="185"/>
      <c r="M328" s="194"/>
    </row>
    <row r="329" spans="1:13" s="2" customFormat="1" ht="13.2" x14ac:dyDescent="0.25">
      <c r="A329" s="307"/>
      <c r="B329" s="53"/>
      <c r="C329" s="45"/>
      <c r="D329" s="173"/>
      <c r="E329" s="295"/>
      <c r="F329" s="254"/>
      <c r="G329" s="185"/>
      <c r="H329" s="185"/>
      <c r="I329" s="185"/>
      <c r="J329" s="107"/>
      <c r="K329" s="185"/>
      <c r="L329" s="185"/>
      <c r="M329" s="194"/>
    </row>
    <row r="330" spans="1:13" s="2" customFormat="1" ht="13.2" x14ac:dyDescent="0.25">
      <c r="A330" s="73"/>
      <c r="B330" s="53"/>
      <c r="C330" s="45"/>
      <c r="D330" s="173"/>
      <c r="E330" s="295"/>
      <c r="F330" s="254"/>
      <c r="G330" s="185"/>
      <c r="H330" s="185"/>
      <c r="I330" s="185"/>
      <c r="J330" s="107"/>
      <c r="K330" s="185"/>
      <c r="L330" s="185"/>
      <c r="M330" s="194"/>
    </row>
    <row r="331" spans="1:13" s="2" customFormat="1" ht="13.2" x14ac:dyDescent="0.25">
      <c r="A331" s="73"/>
      <c r="B331" s="53"/>
      <c r="C331" s="45"/>
      <c r="D331" s="173"/>
      <c r="E331" s="295"/>
      <c r="F331" s="254"/>
      <c r="G331" s="185"/>
      <c r="H331" s="185"/>
      <c r="I331" s="185"/>
      <c r="J331" s="107"/>
      <c r="K331" s="185"/>
      <c r="L331" s="185"/>
      <c r="M331" s="194"/>
    </row>
    <row r="332" spans="1:13" s="2" customFormat="1" ht="12.75" customHeight="1" x14ac:dyDescent="0.25">
      <c r="A332" s="73"/>
      <c r="B332" s="53"/>
      <c r="C332" s="45"/>
      <c r="D332" s="173"/>
      <c r="E332" s="295"/>
      <c r="F332" s="254"/>
      <c r="G332" s="185"/>
      <c r="H332" s="185"/>
      <c r="I332" s="185"/>
      <c r="J332" s="107"/>
      <c r="K332" s="185"/>
      <c r="L332" s="185"/>
      <c r="M332" s="194"/>
    </row>
    <row r="333" spans="1:13" s="2" customFormat="1" ht="13.2" x14ac:dyDescent="0.25">
      <c r="A333" s="73"/>
      <c r="B333" s="53"/>
      <c r="C333" s="45"/>
      <c r="D333" s="173"/>
      <c r="E333" s="295"/>
      <c r="F333" s="254"/>
      <c r="G333" s="185"/>
      <c r="H333" s="185"/>
      <c r="I333" s="185"/>
      <c r="J333" s="107"/>
      <c r="K333" s="185"/>
      <c r="L333" s="185"/>
      <c r="M333" s="194"/>
    </row>
    <row r="334" spans="1:13" s="2" customFormat="1" ht="12.75" customHeight="1" x14ac:dyDescent="0.25">
      <c r="A334" s="330"/>
      <c r="B334" s="53"/>
      <c r="C334" s="45"/>
      <c r="D334" s="173"/>
      <c r="E334" s="295"/>
      <c r="F334" s="254"/>
      <c r="G334" s="185"/>
      <c r="H334" s="185"/>
      <c r="I334" s="185"/>
      <c r="J334" s="107"/>
      <c r="K334" s="185"/>
      <c r="L334" s="185"/>
      <c r="M334" s="194"/>
    </row>
    <row r="335" spans="1:13" s="2" customFormat="1" ht="13.2" x14ac:dyDescent="0.25">
      <c r="A335" s="73"/>
      <c r="B335" s="53"/>
      <c r="C335" s="45"/>
      <c r="D335" s="173"/>
      <c r="E335" s="295"/>
      <c r="F335" s="254"/>
      <c r="G335" s="185"/>
      <c r="H335" s="185"/>
      <c r="I335" s="185"/>
      <c r="J335" s="107"/>
      <c r="K335" s="185"/>
      <c r="L335" s="185"/>
      <c r="M335" s="194"/>
    </row>
    <row r="336" spans="1:13" s="2" customFormat="1" ht="13.2" x14ac:dyDescent="0.25">
      <c r="A336" s="330"/>
      <c r="B336" s="53"/>
      <c r="C336" s="45"/>
      <c r="D336" s="173"/>
      <c r="E336" s="295"/>
      <c r="F336" s="254"/>
      <c r="G336" s="185"/>
      <c r="H336" s="185"/>
      <c r="I336" s="185"/>
      <c r="J336" s="107"/>
      <c r="K336" s="185"/>
      <c r="L336" s="185"/>
      <c r="M336" s="194"/>
    </row>
    <row r="337" spans="1:13" s="2" customFormat="1" ht="12.75" customHeight="1" x14ac:dyDescent="0.25">
      <c r="A337" s="73"/>
      <c r="B337" s="53"/>
      <c r="C337" s="45"/>
      <c r="D337" s="173"/>
      <c r="E337" s="295"/>
      <c r="F337" s="254"/>
      <c r="G337" s="185"/>
      <c r="H337" s="185"/>
      <c r="I337" s="185"/>
      <c r="J337" s="107"/>
      <c r="K337" s="185"/>
      <c r="L337" s="185"/>
      <c r="M337" s="194"/>
    </row>
    <row r="338" spans="1:13" s="2" customFormat="1" ht="13.2" x14ac:dyDescent="0.25">
      <c r="A338" s="73"/>
      <c r="B338" s="53"/>
      <c r="C338" s="45"/>
      <c r="D338" s="173"/>
      <c r="E338" s="295"/>
      <c r="F338" s="254"/>
      <c r="G338" s="185"/>
      <c r="H338" s="185"/>
      <c r="I338" s="185"/>
      <c r="J338" s="107"/>
      <c r="K338" s="185"/>
      <c r="L338" s="185"/>
      <c r="M338" s="194"/>
    </row>
    <row r="339" spans="1:13" s="2" customFormat="1" ht="13.2" x14ac:dyDescent="0.25">
      <c r="A339" s="330"/>
      <c r="B339" s="49"/>
      <c r="C339" s="392"/>
      <c r="D339" s="173"/>
      <c r="E339" s="295"/>
      <c r="F339" s="254"/>
      <c r="G339" s="185"/>
      <c r="H339" s="185"/>
      <c r="I339" s="185"/>
      <c r="J339" s="107"/>
      <c r="K339" s="185"/>
      <c r="L339" s="185"/>
      <c r="M339" s="194"/>
    </row>
    <row r="340" spans="1:13" s="2" customFormat="1" ht="13.2" x14ac:dyDescent="0.25">
      <c r="A340" s="73"/>
      <c r="B340" s="49"/>
      <c r="C340" s="392"/>
      <c r="D340" s="173"/>
      <c r="E340" s="295"/>
      <c r="F340" s="254"/>
      <c r="G340" s="185"/>
      <c r="H340" s="185"/>
      <c r="I340" s="185"/>
      <c r="J340" s="107"/>
      <c r="K340" s="185"/>
      <c r="L340" s="185"/>
      <c r="M340" s="194"/>
    </row>
    <row r="341" spans="1:13" s="2" customFormat="1" ht="12.75" customHeight="1" x14ac:dyDescent="0.25">
      <c r="A341" s="73"/>
      <c r="B341" s="49"/>
      <c r="C341" s="345"/>
      <c r="D341" s="173"/>
      <c r="E341" s="295"/>
      <c r="F341" s="254"/>
      <c r="G341" s="185"/>
      <c r="H341" s="185"/>
      <c r="I341" s="185"/>
      <c r="J341" s="107"/>
      <c r="K341" s="185"/>
      <c r="L341" s="185"/>
      <c r="M341" s="194"/>
    </row>
    <row r="342" spans="1:13" s="2" customFormat="1" ht="13.2" x14ac:dyDescent="0.25">
      <c r="A342" s="73"/>
      <c r="B342" s="49"/>
      <c r="C342" s="392"/>
      <c r="D342" s="173"/>
      <c r="E342" s="295"/>
      <c r="F342" s="254"/>
      <c r="G342" s="185"/>
      <c r="H342" s="185"/>
      <c r="I342" s="185"/>
      <c r="J342" s="107"/>
      <c r="K342" s="185"/>
      <c r="L342" s="185"/>
      <c r="M342" s="194"/>
    </row>
    <row r="343" spans="1:13" s="2" customFormat="1" ht="13.2" x14ac:dyDescent="0.25">
      <c r="A343" s="330"/>
      <c r="B343" s="49"/>
      <c r="C343" s="392"/>
      <c r="D343" s="173"/>
      <c r="E343" s="295"/>
      <c r="F343" s="254"/>
      <c r="G343" s="185"/>
      <c r="H343" s="185"/>
      <c r="I343" s="185"/>
      <c r="J343" s="107"/>
      <c r="K343" s="185"/>
      <c r="L343" s="185"/>
      <c r="M343" s="194"/>
    </row>
    <row r="344" spans="1:13" s="2" customFormat="1" ht="12.75" customHeight="1" x14ac:dyDescent="0.25">
      <c r="A344" s="73"/>
      <c r="B344" s="49"/>
      <c r="C344" s="392"/>
      <c r="D344" s="173"/>
      <c r="E344" s="295"/>
      <c r="F344" s="254"/>
      <c r="G344" s="185"/>
      <c r="H344" s="185"/>
      <c r="I344" s="185"/>
      <c r="J344" s="107"/>
      <c r="K344" s="185"/>
      <c r="L344" s="185"/>
      <c r="M344" s="194"/>
    </row>
    <row r="345" spans="1:13" s="2" customFormat="1" ht="13.2" x14ac:dyDescent="0.25">
      <c r="A345" s="73"/>
      <c r="B345" s="49"/>
      <c r="C345" s="392"/>
      <c r="D345" s="173"/>
      <c r="E345" s="295"/>
      <c r="F345" s="254"/>
      <c r="G345" s="185"/>
      <c r="H345" s="185"/>
      <c r="I345" s="185"/>
      <c r="J345" s="107"/>
      <c r="K345" s="185"/>
      <c r="L345" s="185"/>
      <c r="M345" s="194"/>
    </row>
    <row r="346" spans="1:13" s="2" customFormat="1" ht="13.2" x14ac:dyDescent="0.25">
      <c r="A346" s="330"/>
      <c r="B346" s="49"/>
      <c r="C346" s="392"/>
      <c r="D346" s="173"/>
      <c r="E346" s="295"/>
      <c r="F346" s="254"/>
      <c r="G346" s="185"/>
      <c r="H346" s="185"/>
      <c r="I346" s="185"/>
      <c r="J346" s="107"/>
      <c r="K346" s="185"/>
      <c r="L346" s="185"/>
      <c r="M346" s="194"/>
    </row>
    <row r="347" spans="1:13" s="2" customFormat="1" ht="13.2" x14ac:dyDescent="0.25">
      <c r="A347" s="73"/>
      <c r="B347" s="53"/>
      <c r="C347" s="45"/>
      <c r="D347" s="173"/>
      <c r="E347" s="295"/>
      <c r="F347" s="254"/>
      <c r="G347" s="185"/>
      <c r="H347" s="185"/>
      <c r="I347" s="185"/>
      <c r="J347" s="107"/>
      <c r="K347" s="185"/>
      <c r="L347" s="185"/>
      <c r="M347" s="194"/>
    </row>
    <row r="348" spans="1:13" s="2" customFormat="1" ht="13.2" x14ac:dyDescent="0.25">
      <c r="A348" s="73"/>
      <c r="B348" s="53"/>
      <c r="C348" s="45"/>
      <c r="D348" s="173"/>
      <c r="E348" s="295"/>
      <c r="F348" s="254"/>
      <c r="G348" s="185"/>
      <c r="H348" s="185"/>
      <c r="I348" s="185"/>
      <c r="J348" s="107"/>
      <c r="K348" s="185"/>
      <c r="L348" s="185"/>
      <c r="M348" s="194"/>
    </row>
    <row r="349" spans="1:13" s="2" customFormat="1" ht="13.2" x14ac:dyDescent="0.25">
      <c r="A349" s="73"/>
      <c r="B349" s="109"/>
      <c r="C349" s="110"/>
      <c r="D349" s="173"/>
      <c r="E349" s="295"/>
      <c r="F349" s="254"/>
      <c r="G349" s="185"/>
      <c r="H349" s="185"/>
      <c r="I349" s="185"/>
      <c r="J349" s="107"/>
      <c r="K349" s="185"/>
      <c r="L349" s="185"/>
      <c r="M349" s="194"/>
    </row>
    <row r="350" spans="1:13" s="2" customFormat="1" ht="13.2" x14ac:dyDescent="0.25">
      <c r="A350" s="73"/>
      <c r="B350" s="53"/>
      <c r="C350" s="45"/>
      <c r="D350" s="173"/>
      <c r="E350" s="295"/>
      <c r="F350" s="254"/>
      <c r="G350" s="185"/>
      <c r="H350" s="185"/>
      <c r="I350" s="185"/>
      <c r="J350" s="107"/>
      <c r="K350" s="185"/>
      <c r="L350" s="185"/>
      <c r="M350" s="194"/>
    </row>
    <row r="351" spans="1:13" s="2" customFormat="1" ht="12.75" customHeight="1" x14ac:dyDescent="0.25">
      <c r="A351" s="73"/>
      <c r="B351" s="53"/>
      <c r="C351" s="45"/>
      <c r="D351" s="173"/>
      <c r="E351" s="295"/>
      <c r="F351" s="254"/>
      <c r="G351" s="185"/>
      <c r="H351" s="185"/>
      <c r="I351" s="185"/>
      <c r="J351" s="107"/>
      <c r="K351" s="185"/>
      <c r="L351" s="185"/>
      <c r="M351" s="194"/>
    </row>
    <row r="352" spans="1:13" s="2" customFormat="1" ht="13.2" x14ac:dyDescent="0.25">
      <c r="A352" s="73"/>
      <c r="B352" s="53"/>
      <c r="C352" s="45"/>
      <c r="D352" s="173"/>
      <c r="E352" s="295"/>
      <c r="F352" s="254"/>
      <c r="G352" s="185"/>
      <c r="H352" s="185"/>
      <c r="I352" s="185"/>
      <c r="J352" s="107"/>
      <c r="K352" s="185"/>
      <c r="L352" s="185"/>
      <c r="M352" s="194"/>
    </row>
    <row r="353" spans="1:13" s="2" customFormat="1" ht="12.75" customHeight="1" x14ac:dyDescent="0.25">
      <c r="A353" s="330"/>
      <c r="B353" s="53"/>
      <c r="C353" s="45"/>
      <c r="D353" s="173"/>
      <c r="E353" s="295"/>
      <c r="F353" s="254"/>
      <c r="G353" s="185"/>
      <c r="H353" s="185"/>
      <c r="I353" s="185"/>
      <c r="J353" s="107"/>
      <c r="K353" s="185"/>
      <c r="L353" s="185"/>
      <c r="M353" s="194"/>
    </row>
    <row r="354" spans="1:13" s="2" customFormat="1" ht="13.2" x14ac:dyDescent="0.25">
      <c r="A354" s="73"/>
      <c r="B354" s="53"/>
      <c r="C354" s="45"/>
      <c r="D354" s="173"/>
      <c r="E354" s="295"/>
      <c r="F354" s="254"/>
      <c r="G354" s="185"/>
      <c r="H354" s="185"/>
      <c r="I354" s="185"/>
      <c r="J354" s="107"/>
      <c r="K354" s="185"/>
      <c r="L354" s="185"/>
      <c r="M354" s="194"/>
    </row>
    <row r="355" spans="1:13" s="2" customFormat="1" ht="13.2" x14ac:dyDescent="0.25">
      <c r="A355" s="330"/>
      <c r="B355" s="53"/>
      <c r="C355" s="45"/>
      <c r="D355" s="173"/>
      <c r="E355" s="295"/>
      <c r="F355" s="254"/>
      <c r="G355" s="185"/>
      <c r="H355" s="185"/>
      <c r="I355" s="185"/>
      <c r="J355" s="107"/>
      <c r="K355" s="185"/>
      <c r="L355" s="185"/>
      <c r="M355" s="194"/>
    </row>
    <row r="356" spans="1:13" s="2" customFormat="1" ht="12.75" customHeight="1" x14ac:dyDescent="0.25">
      <c r="A356" s="73"/>
      <c r="B356" s="344"/>
      <c r="C356" s="345"/>
      <c r="D356" s="173"/>
      <c r="E356" s="295"/>
      <c r="F356" s="254"/>
      <c r="G356" s="185"/>
      <c r="H356" s="185"/>
      <c r="I356" s="185"/>
      <c r="J356" s="107"/>
      <c r="K356" s="185"/>
      <c r="L356" s="185"/>
      <c r="M356" s="194"/>
    </row>
    <row r="357" spans="1:13" s="2" customFormat="1" ht="13.2" x14ac:dyDescent="0.25">
      <c r="A357" s="73"/>
      <c r="B357" s="344"/>
      <c r="C357" s="345"/>
      <c r="D357" s="173"/>
      <c r="E357" s="295"/>
      <c r="F357" s="254"/>
      <c r="G357" s="185"/>
      <c r="H357" s="185"/>
      <c r="I357" s="185"/>
      <c r="J357" s="107"/>
      <c r="K357" s="185"/>
      <c r="L357" s="185"/>
      <c r="M357" s="194"/>
    </row>
    <row r="358" spans="1:13" s="2" customFormat="1" ht="13.2" x14ac:dyDescent="0.25">
      <c r="A358" s="330"/>
      <c r="B358" s="344"/>
      <c r="C358" s="345"/>
      <c r="D358" s="173"/>
      <c r="E358" s="295"/>
      <c r="F358" s="254"/>
      <c r="G358" s="185"/>
      <c r="H358" s="185"/>
      <c r="I358" s="185"/>
      <c r="J358" s="107"/>
      <c r="K358" s="185"/>
      <c r="L358" s="185"/>
      <c r="M358" s="194"/>
    </row>
    <row r="359" spans="1:13" s="2" customFormat="1" ht="13.2" x14ac:dyDescent="0.25">
      <c r="A359" s="73"/>
      <c r="B359" s="344"/>
      <c r="C359" s="345"/>
      <c r="D359" s="173"/>
      <c r="E359" s="295"/>
      <c r="F359" s="254"/>
      <c r="G359" s="185"/>
      <c r="H359" s="185"/>
      <c r="I359" s="185"/>
      <c r="J359" s="107"/>
      <c r="K359" s="185"/>
      <c r="L359" s="185"/>
      <c r="M359" s="194"/>
    </row>
    <row r="360" spans="1:13" s="2" customFormat="1" ht="12.75" customHeight="1" x14ac:dyDescent="0.25">
      <c r="A360" s="73"/>
      <c r="B360" s="344"/>
      <c r="C360" s="345"/>
      <c r="D360" s="173"/>
      <c r="E360" s="295"/>
      <c r="F360" s="254"/>
      <c r="G360" s="185"/>
      <c r="H360" s="185"/>
      <c r="I360" s="185"/>
      <c r="J360" s="107"/>
      <c r="K360" s="185"/>
      <c r="L360" s="185"/>
      <c r="M360" s="194"/>
    </row>
    <row r="361" spans="1:13" s="2" customFormat="1" ht="13.2" x14ac:dyDescent="0.25">
      <c r="A361" s="73"/>
      <c r="B361" s="344"/>
      <c r="C361" s="345"/>
      <c r="D361" s="173"/>
      <c r="E361" s="295"/>
      <c r="F361" s="254"/>
      <c r="G361" s="185"/>
      <c r="H361" s="185"/>
      <c r="I361" s="185"/>
      <c r="J361" s="107"/>
      <c r="K361" s="185"/>
      <c r="L361" s="185"/>
      <c r="M361" s="194"/>
    </row>
    <row r="362" spans="1:13" s="2" customFormat="1" ht="13.2" x14ac:dyDescent="0.25">
      <c r="A362" s="330"/>
      <c r="B362" s="344"/>
      <c r="C362" s="345"/>
      <c r="D362" s="173"/>
      <c r="E362" s="295"/>
      <c r="F362" s="254"/>
      <c r="G362" s="185"/>
      <c r="H362" s="185"/>
      <c r="I362" s="185"/>
      <c r="J362" s="107"/>
      <c r="K362" s="185"/>
      <c r="L362" s="185"/>
      <c r="M362" s="194"/>
    </row>
    <row r="363" spans="1:13" s="2" customFormat="1" ht="12.75" customHeight="1" x14ac:dyDescent="0.25">
      <c r="A363" s="73"/>
      <c r="B363" s="53"/>
      <c r="C363" s="45"/>
      <c r="D363" s="173"/>
      <c r="E363" s="295"/>
      <c r="F363" s="254"/>
      <c r="G363" s="185"/>
      <c r="H363" s="185"/>
      <c r="I363" s="185"/>
      <c r="J363" s="107"/>
      <c r="K363" s="185"/>
      <c r="L363" s="185"/>
      <c r="M363" s="194"/>
    </row>
    <row r="364" spans="1:13" s="2" customFormat="1" ht="13.2" x14ac:dyDescent="0.25">
      <c r="A364" s="73"/>
      <c r="B364" s="53"/>
      <c r="C364" s="45"/>
      <c r="D364" s="173"/>
      <c r="E364" s="295"/>
      <c r="F364" s="254"/>
      <c r="G364" s="185"/>
      <c r="H364" s="185"/>
      <c r="I364" s="185"/>
      <c r="J364" s="107"/>
      <c r="K364" s="185"/>
      <c r="L364" s="185"/>
      <c r="M364" s="194"/>
    </row>
    <row r="365" spans="1:13" s="2" customFormat="1" ht="13.2" x14ac:dyDescent="0.25">
      <c r="A365" s="330"/>
      <c r="B365" s="53"/>
      <c r="C365" s="45"/>
      <c r="D365" s="173"/>
      <c r="E365" s="295"/>
      <c r="F365" s="254"/>
      <c r="G365" s="185"/>
      <c r="H365" s="185"/>
      <c r="I365" s="185"/>
      <c r="J365" s="107"/>
      <c r="K365" s="185"/>
      <c r="L365" s="185"/>
      <c r="M365" s="194"/>
    </row>
    <row r="366" spans="1:13" s="2" customFormat="1" ht="13.2" x14ac:dyDescent="0.25">
      <c r="A366" s="73"/>
      <c r="B366" s="109"/>
      <c r="C366" s="110"/>
      <c r="D366" s="173"/>
      <c r="E366" s="295"/>
      <c r="F366" s="254"/>
      <c r="G366" s="185"/>
      <c r="H366" s="185"/>
      <c r="I366" s="185"/>
      <c r="J366" s="107"/>
      <c r="K366" s="185"/>
      <c r="L366" s="185"/>
      <c r="M366" s="194"/>
    </row>
    <row r="367" spans="1:13" s="2" customFormat="1" ht="13.2" x14ac:dyDescent="0.25">
      <c r="A367" s="73"/>
      <c r="B367" s="53"/>
      <c r="C367" s="45"/>
      <c r="D367" s="173"/>
      <c r="E367" s="295"/>
      <c r="F367" s="254"/>
      <c r="G367" s="185"/>
      <c r="H367" s="185"/>
      <c r="I367" s="185"/>
      <c r="J367" s="107"/>
      <c r="K367" s="185"/>
      <c r="L367" s="185"/>
      <c r="M367" s="194"/>
    </row>
    <row r="368" spans="1:13" s="2" customFormat="1" ht="13.2" x14ac:dyDescent="0.25">
      <c r="A368" s="73"/>
      <c r="B368" s="53"/>
      <c r="C368" s="45"/>
      <c r="D368" s="173"/>
      <c r="E368" s="295"/>
      <c r="F368" s="254"/>
      <c r="G368" s="185"/>
      <c r="H368" s="185"/>
      <c r="I368" s="185"/>
      <c r="J368" s="107"/>
      <c r="K368" s="185"/>
      <c r="L368" s="185"/>
      <c r="M368" s="194"/>
    </row>
    <row r="369" spans="1:13" s="2" customFormat="1" ht="13.2" x14ac:dyDescent="0.25">
      <c r="A369" s="73"/>
      <c r="B369" s="53"/>
      <c r="C369" s="45"/>
      <c r="D369" s="173"/>
      <c r="E369" s="295"/>
      <c r="F369" s="254"/>
      <c r="G369" s="185"/>
      <c r="H369" s="185"/>
      <c r="I369" s="185"/>
      <c r="J369" s="107"/>
      <c r="K369" s="185"/>
      <c r="L369" s="185"/>
      <c r="M369" s="194"/>
    </row>
    <row r="370" spans="1:13" s="2" customFormat="1" ht="13.2" x14ac:dyDescent="0.25">
      <c r="A370" s="73"/>
      <c r="B370" s="53"/>
      <c r="C370" s="45"/>
      <c r="D370" s="173"/>
      <c r="E370" s="295"/>
      <c r="F370" s="254"/>
      <c r="G370" s="185"/>
      <c r="H370" s="185"/>
      <c r="I370" s="185"/>
      <c r="J370" s="107"/>
      <c r="K370" s="185"/>
      <c r="L370" s="185"/>
      <c r="M370" s="194"/>
    </row>
    <row r="371" spans="1:13" s="2" customFormat="1" ht="13.2" x14ac:dyDescent="0.25">
      <c r="A371" s="330"/>
      <c r="B371" s="53"/>
      <c r="C371" s="45"/>
      <c r="D371" s="173"/>
      <c r="E371" s="295"/>
      <c r="F371" s="254"/>
      <c r="G371" s="185"/>
      <c r="H371" s="185"/>
      <c r="I371" s="185"/>
      <c r="J371" s="107"/>
      <c r="K371" s="185"/>
      <c r="L371" s="185"/>
      <c r="M371" s="194"/>
    </row>
    <row r="372" spans="1:13" s="2" customFormat="1" ht="13.2" x14ac:dyDescent="0.25">
      <c r="A372" s="73"/>
      <c r="B372" s="53"/>
      <c r="C372" s="45"/>
      <c r="D372" s="173"/>
      <c r="E372" s="295"/>
      <c r="F372" s="254"/>
      <c r="G372" s="185"/>
      <c r="H372" s="185"/>
      <c r="I372" s="185"/>
      <c r="J372" s="107"/>
      <c r="K372" s="185"/>
      <c r="L372" s="185"/>
      <c r="M372" s="194"/>
    </row>
    <row r="373" spans="1:13" s="2" customFormat="1" ht="12.75" customHeight="1" x14ac:dyDescent="0.25">
      <c r="A373" s="330"/>
      <c r="B373" s="53"/>
      <c r="C373" s="45"/>
      <c r="D373" s="173"/>
      <c r="E373" s="295"/>
      <c r="F373" s="254"/>
      <c r="G373" s="185"/>
      <c r="H373" s="185"/>
      <c r="I373" s="185"/>
      <c r="J373" s="107"/>
      <c r="K373" s="185"/>
      <c r="L373" s="185"/>
      <c r="M373" s="194"/>
    </row>
    <row r="374" spans="1:13" s="2" customFormat="1" ht="13.2" x14ac:dyDescent="0.25">
      <c r="A374" s="73"/>
      <c r="B374" s="53"/>
      <c r="C374" s="45"/>
      <c r="D374" s="173"/>
      <c r="E374" s="295"/>
      <c r="F374" s="254"/>
      <c r="G374" s="185"/>
      <c r="H374" s="185"/>
      <c r="I374" s="185"/>
      <c r="J374" s="107"/>
      <c r="K374" s="185"/>
      <c r="L374" s="185"/>
      <c r="M374" s="194"/>
    </row>
    <row r="375" spans="1:13" s="2" customFormat="1" ht="13.2" x14ac:dyDescent="0.25">
      <c r="A375" s="330"/>
      <c r="B375" s="53"/>
      <c r="C375" s="45"/>
      <c r="D375" s="173"/>
      <c r="E375" s="295"/>
      <c r="F375" s="254"/>
      <c r="G375" s="185"/>
      <c r="H375" s="185"/>
      <c r="I375" s="185"/>
      <c r="J375" s="107"/>
      <c r="K375" s="185"/>
      <c r="L375" s="185"/>
      <c r="M375" s="194"/>
    </row>
    <row r="376" spans="1:13" s="2" customFormat="1" ht="12.75" customHeight="1" x14ac:dyDescent="0.25">
      <c r="A376" s="73"/>
      <c r="B376" s="53"/>
      <c r="C376" s="45"/>
      <c r="D376" s="173"/>
      <c r="E376" s="295"/>
      <c r="F376" s="254"/>
      <c r="G376" s="185"/>
      <c r="H376" s="185"/>
      <c r="I376" s="185"/>
      <c r="J376" s="107"/>
      <c r="K376" s="185"/>
      <c r="L376" s="185"/>
      <c r="M376" s="194"/>
    </row>
    <row r="377" spans="1:13" s="2" customFormat="1" ht="13.2" x14ac:dyDescent="0.25">
      <c r="A377" s="73"/>
      <c r="B377" s="53"/>
      <c r="C377" s="45"/>
      <c r="D377" s="173"/>
      <c r="E377" s="295"/>
      <c r="F377" s="254"/>
      <c r="G377" s="185"/>
      <c r="H377" s="185"/>
      <c r="I377" s="185"/>
      <c r="J377" s="107"/>
      <c r="K377" s="185"/>
      <c r="L377" s="185"/>
      <c r="M377" s="194"/>
    </row>
    <row r="378" spans="1:13" s="2" customFormat="1" ht="13.2" x14ac:dyDescent="0.25">
      <c r="A378" s="330"/>
      <c r="B378" s="53"/>
      <c r="C378" s="45"/>
      <c r="D378" s="173"/>
      <c r="E378" s="295"/>
      <c r="F378" s="254"/>
      <c r="G378" s="185"/>
      <c r="H378" s="185"/>
      <c r="I378" s="185"/>
      <c r="J378" s="107"/>
      <c r="K378" s="185"/>
      <c r="L378" s="185"/>
      <c r="M378" s="194"/>
    </row>
    <row r="379" spans="1:13" s="2" customFormat="1" ht="13.2" x14ac:dyDescent="0.25">
      <c r="A379" s="73"/>
      <c r="B379" s="53"/>
      <c r="C379" s="45"/>
      <c r="D379" s="173"/>
      <c r="E379" s="295"/>
      <c r="F379" s="254"/>
      <c r="G379" s="185"/>
      <c r="H379" s="185"/>
      <c r="I379" s="185"/>
      <c r="J379" s="107"/>
      <c r="K379" s="185"/>
      <c r="L379" s="185"/>
      <c r="M379" s="194"/>
    </row>
    <row r="380" spans="1:13" s="2" customFormat="1" ht="12.75" customHeight="1" x14ac:dyDescent="0.25">
      <c r="A380" s="73"/>
      <c r="B380" s="109"/>
      <c r="C380" s="110"/>
      <c r="D380" s="173"/>
      <c r="E380" s="295"/>
      <c r="F380" s="254"/>
      <c r="G380" s="185"/>
      <c r="H380" s="185"/>
      <c r="I380" s="185"/>
      <c r="J380" s="107"/>
      <c r="K380" s="185"/>
      <c r="L380" s="185"/>
      <c r="M380" s="194"/>
    </row>
    <row r="381" spans="1:13" s="2" customFormat="1" ht="13.2" x14ac:dyDescent="0.25">
      <c r="A381" s="73"/>
      <c r="B381" s="53"/>
      <c r="C381" s="45"/>
      <c r="D381" s="173"/>
      <c r="E381" s="295"/>
      <c r="F381" s="254"/>
      <c r="G381" s="185"/>
      <c r="H381" s="185"/>
      <c r="I381" s="185"/>
      <c r="J381" s="107"/>
      <c r="K381" s="185"/>
      <c r="L381" s="185"/>
      <c r="M381" s="194"/>
    </row>
    <row r="382" spans="1:13" s="2" customFormat="1" ht="13.2" x14ac:dyDescent="0.25">
      <c r="A382" s="330"/>
      <c r="B382" s="53"/>
      <c r="C382" s="45"/>
      <c r="D382" s="173"/>
      <c r="E382" s="295"/>
      <c r="F382" s="254"/>
      <c r="G382" s="185"/>
      <c r="H382" s="185"/>
      <c r="I382" s="185"/>
      <c r="J382" s="107"/>
      <c r="K382" s="185"/>
      <c r="L382" s="185"/>
      <c r="M382" s="194"/>
    </row>
    <row r="383" spans="1:13" s="2" customFormat="1" ht="12.75" customHeight="1" x14ac:dyDescent="0.25">
      <c r="A383" s="73"/>
      <c r="B383" s="53"/>
      <c r="C383" s="45"/>
      <c r="D383" s="173"/>
      <c r="E383" s="295"/>
      <c r="F383" s="254"/>
      <c r="G383" s="185"/>
      <c r="H383" s="185"/>
      <c r="I383" s="185"/>
      <c r="J383" s="107"/>
      <c r="K383" s="185"/>
      <c r="L383" s="185"/>
      <c r="M383" s="194"/>
    </row>
    <row r="384" spans="1:13" s="2" customFormat="1" ht="13.2" x14ac:dyDescent="0.25">
      <c r="A384" s="73"/>
      <c r="B384" s="53"/>
      <c r="C384" s="45"/>
      <c r="D384" s="173"/>
      <c r="E384" s="295"/>
      <c r="F384" s="254"/>
      <c r="G384" s="185"/>
      <c r="H384" s="185"/>
      <c r="I384" s="185"/>
      <c r="J384" s="107"/>
      <c r="K384" s="185"/>
      <c r="L384" s="185"/>
      <c r="M384" s="194"/>
    </row>
    <row r="385" spans="1:13" s="2" customFormat="1" ht="13.2" x14ac:dyDescent="0.25">
      <c r="A385" s="330"/>
      <c r="B385" s="53"/>
      <c r="C385" s="45"/>
      <c r="D385" s="173"/>
      <c r="E385" s="295"/>
      <c r="F385" s="254"/>
      <c r="G385" s="185"/>
      <c r="H385" s="185"/>
      <c r="I385" s="185"/>
      <c r="J385" s="107"/>
      <c r="K385" s="185"/>
      <c r="L385" s="185"/>
      <c r="M385" s="194"/>
    </row>
    <row r="386" spans="1:13" s="2" customFormat="1" ht="12.75" customHeight="1" x14ac:dyDescent="0.25">
      <c r="A386" s="73"/>
      <c r="B386" s="53"/>
      <c r="C386" s="45"/>
      <c r="D386" s="173"/>
      <c r="E386" s="295"/>
      <c r="F386" s="254"/>
      <c r="G386" s="185"/>
      <c r="H386" s="185"/>
      <c r="I386" s="185"/>
      <c r="J386" s="107"/>
      <c r="K386" s="185"/>
      <c r="L386" s="185"/>
      <c r="M386" s="194"/>
    </row>
    <row r="387" spans="1:13" s="2" customFormat="1" ht="13.2" x14ac:dyDescent="0.25">
      <c r="A387" s="73"/>
      <c r="B387" s="53"/>
      <c r="C387" s="45"/>
      <c r="D387" s="173"/>
      <c r="E387" s="295"/>
      <c r="F387" s="254"/>
      <c r="G387" s="185"/>
      <c r="H387" s="185"/>
      <c r="I387" s="185"/>
      <c r="J387" s="107"/>
      <c r="K387" s="185"/>
      <c r="L387" s="185"/>
      <c r="M387" s="194"/>
    </row>
    <row r="388" spans="1:13" s="2" customFormat="1" ht="13.2" x14ac:dyDescent="0.25">
      <c r="A388" s="330"/>
      <c r="B388" s="53"/>
      <c r="C388" s="45"/>
      <c r="D388" s="173"/>
      <c r="E388" s="295"/>
      <c r="F388" s="254"/>
      <c r="G388" s="185"/>
      <c r="H388" s="185"/>
      <c r="I388" s="185"/>
      <c r="J388" s="107"/>
      <c r="K388" s="185"/>
      <c r="L388" s="185"/>
      <c r="M388" s="194"/>
    </row>
    <row r="389" spans="1:13" s="2" customFormat="1" ht="13.2" x14ac:dyDescent="0.25">
      <c r="A389" s="73"/>
      <c r="B389" s="109"/>
      <c r="C389" s="110"/>
      <c r="D389" s="173"/>
      <c r="E389" s="295"/>
      <c r="F389" s="254"/>
      <c r="G389" s="185"/>
      <c r="H389" s="185"/>
      <c r="I389" s="185"/>
      <c r="J389" s="107"/>
      <c r="K389" s="185"/>
      <c r="L389" s="185"/>
      <c r="M389" s="194"/>
    </row>
    <row r="390" spans="1:13" s="2" customFormat="1" ht="12.75" customHeight="1" x14ac:dyDescent="0.25">
      <c r="A390" s="73"/>
      <c r="B390" s="53"/>
      <c r="C390" s="45"/>
      <c r="D390" s="173"/>
      <c r="E390" s="295"/>
      <c r="F390" s="254"/>
      <c r="G390" s="185"/>
      <c r="H390" s="185"/>
      <c r="I390" s="185"/>
      <c r="J390" s="107"/>
      <c r="K390" s="185"/>
      <c r="L390" s="185"/>
      <c r="M390" s="194"/>
    </row>
    <row r="391" spans="1:13" s="2" customFormat="1" ht="13.2" x14ac:dyDescent="0.25">
      <c r="A391" s="73"/>
      <c r="B391" s="53"/>
      <c r="C391" s="45"/>
      <c r="D391" s="173"/>
      <c r="E391" s="295"/>
      <c r="F391" s="254"/>
      <c r="G391" s="185"/>
      <c r="H391" s="185"/>
      <c r="I391" s="185"/>
      <c r="J391" s="107"/>
      <c r="K391" s="185"/>
      <c r="L391" s="185"/>
      <c r="M391" s="194"/>
    </row>
    <row r="392" spans="1:13" s="2" customFormat="1" ht="13.2" x14ac:dyDescent="0.25">
      <c r="A392" s="330"/>
      <c r="B392" s="53"/>
      <c r="C392" s="45"/>
      <c r="D392" s="173"/>
      <c r="E392" s="295"/>
      <c r="F392" s="254"/>
      <c r="G392" s="185"/>
      <c r="H392" s="185"/>
      <c r="I392" s="185"/>
      <c r="J392" s="107"/>
      <c r="K392" s="185"/>
      <c r="L392" s="185"/>
      <c r="M392" s="194"/>
    </row>
    <row r="393" spans="1:13" s="2" customFormat="1" ht="12.75" customHeight="1" x14ac:dyDescent="0.25">
      <c r="A393" s="73"/>
      <c r="B393" s="53"/>
      <c r="C393" s="45"/>
      <c r="D393" s="173"/>
      <c r="E393" s="295"/>
      <c r="F393" s="254"/>
      <c r="G393" s="185"/>
      <c r="H393" s="185"/>
      <c r="I393" s="185"/>
      <c r="J393" s="107"/>
      <c r="K393" s="185"/>
      <c r="L393" s="185"/>
      <c r="M393" s="194"/>
    </row>
    <row r="394" spans="1:13" s="2" customFormat="1" ht="13.2" x14ac:dyDescent="0.25">
      <c r="A394" s="73"/>
      <c r="B394" s="53"/>
      <c r="C394" s="45"/>
      <c r="D394" s="173"/>
      <c r="E394" s="295"/>
      <c r="F394" s="254"/>
      <c r="G394" s="185"/>
      <c r="H394" s="185"/>
      <c r="I394" s="185"/>
      <c r="J394" s="107"/>
      <c r="K394" s="185"/>
      <c r="L394" s="185"/>
      <c r="M394" s="194"/>
    </row>
    <row r="395" spans="1:13" s="2" customFormat="1" ht="13.2" x14ac:dyDescent="0.25">
      <c r="A395" s="330"/>
      <c r="B395" s="53"/>
      <c r="C395" s="45"/>
      <c r="D395" s="173"/>
      <c r="E395" s="295"/>
      <c r="F395" s="254"/>
      <c r="G395" s="185"/>
      <c r="H395" s="185"/>
      <c r="I395" s="185"/>
      <c r="J395" s="107"/>
      <c r="K395" s="185"/>
      <c r="L395" s="185"/>
      <c r="M395" s="194"/>
    </row>
    <row r="396" spans="1:13" s="2" customFormat="1" ht="13.2" x14ac:dyDescent="0.25">
      <c r="A396" s="73"/>
      <c r="B396" s="53"/>
      <c r="C396" s="45"/>
      <c r="D396" s="173"/>
      <c r="E396" s="295"/>
      <c r="F396" s="254"/>
      <c r="G396" s="185"/>
      <c r="H396" s="185"/>
      <c r="I396" s="185"/>
      <c r="J396" s="107"/>
      <c r="K396" s="185"/>
      <c r="L396" s="185"/>
      <c r="M396" s="194"/>
    </row>
    <row r="397" spans="1:13" s="2" customFormat="1" ht="13.2" x14ac:dyDescent="0.25">
      <c r="A397" s="73"/>
      <c r="B397" s="109"/>
      <c r="C397" s="110"/>
      <c r="D397" s="173"/>
      <c r="E397" s="295"/>
      <c r="F397" s="254"/>
      <c r="G397" s="185"/>
      <c r="H397" s="185"/>
      <c r="I397" s="185"/>
      <c r="J397" s="107"/>
      <c r="K397" s="185"/>
      <c r="L397" s="185"/>
      <c r="M397" s="194"/>
    </row>
    <row r="398" spans="1:13" s="2" customFormat="1" ht="13.2" x14ac:dyDescent="0.25">
      <c r="A398" s="73"/>
      <c r="B398" s="53"/>
      <c r="C398" s="45"/>
      <c r="D398" s="173"/>
      <c r="E398" s="295"/>
      <c r="F398" s="254"/>
      <c r="G398" s="185"/>
      <c r="H398" s="185"/>
      <c r="I398" s="185"/>
      <c r="J398" s="107"/>
      <c r="K398" s="185"/>
      <c r="L398" s="185"/>
      <c r="M398" s="194"/>
    </row>
    <row r="399" spans="1:13" s="2" customFormat="1" ht="12.75" customHeight="1" x14ac:dyDescent="0.25">
      <c r="A399" s="73"/>
      <c r="B399" s="53"/>
      <c r="C399" s="45"/>
      <c r="D399" s="173"/>
      <c r="E399" s="295"/>
      <c r="F399" s="254"/>
      <c r="G399" s="185"/>
      <c r="H399" s="185"/>
      <c r="I399" s="185"/>
      <c r="J399" s="107"/>
      <c r="K399" s="185"/>
      <c r="L399" s="185"/>
      <c r="M399" s="194"/>
    </row>
    <row r="400" spans="1:13" s="2" customFormat="1" ht="13.2" x14ac:dyDescent="0.25">
      <c r="A400" s="73"/>
      <c r="B400" s="53"/>
      <c r="C400" s="45"/>
      <c r="D400" s="173"/>
      <c r="E400" s="295"/>
      <c r="F400" s="254"/>
      <c r="G400" s="185"/>
      <c r="H400" s="185"/>
      <c r="I400" s="185"/>
      <c r="J400" s="107"/>
      <c r="K400" s="185"/>
      <c r="L400" s="185"/>
      <c r="M400" s="194"/>
    </row>
    <row r="401" spans="1:13" s="2" customFormat="1" ht="13.2" x14ac:dyDescent="0.25">
      <c r="A401" s="73"/>
      <c r="B401" s="53"/>
      <c r="C401" s="45"/>
      <c r="D401" s="173"/>
      <c r="E401" s="295"/>
      <c r="F401" s="254"/>
      <c r="G401" s="185"/>
      <c r="H401" s="185"/>
      <c r="I401" s="185"/>
      <c r="J401" s="107"/>
      <c r="K401" s="185"/>
      <c r="L401" s="185"/>
      <c r="M401" s="194"/>
    </row>
    <row r="402" spans="1:13" s="2" customFormat="1" ht="13.2" x14ac:dyDescent="0.25">
      <c r="A402" s="73"/>
      <c r="B402" s="109"/>
      <c r="C402" s="110"/>
      <c r="D402" s="173"/>
      <c r="E402" s="295"/>
      <c r="F402" s="254"/>
      <c r="G402" s="185"/>
      <c r="H402" s="185"/>
      <c r="I402" s="185"/>
      <c r="J402" s="107"/>
      <c r="K402" s="185"/>
      <c r="L402" s="185"/>
      <c r="M402" s="194"/>
    </row>
    <row r="403" spans="1:13" s="2" customFormat="1" ht="13.2" x14ac:dyDescent="0.25">
      <c r="A403" s="73"/>
      <c r="B403" s="53"/>
      <c r="C403" s="45"/>
      <c r="D403" s="173"/>
      <c r="E403" s="295"/>
      <c r="F403" s="254"/>
      <c r="G403" s="185"/>
      <c r="H403" s="185"/>
      <c r="I403" s="185"/>
      <c r="J403" s="107"/>
      <c r="K403" s="185"/>
      <c r="L403" s="185"/>
      <c r="M403" s="194"/>
    </row>
    <row r="404" spans="1:13" s="2" customFormat="1" ht="13.2" x14ac:dyDescent="0.25">
      <c r="A404" s="73"/>
      <c r="B404" s="53"/>
      <c r="C404" s="45"/>
      <c r="D404" s="173"/>
      <c r="E404" s="295"/>
      <c r="F404" s="254"/>
      <c r="G404" s="185"/>
      <c r="H404" s="185"/>
      <c r="I404" s="185"/>
      <c r="J404" s="107"/>
      <c r="K404" s="185"/>
      <c r="L404" s="185"/>
      <c r="M404" s="194"/>
    </row>
    <row r="405" spans="1:13" s="2" customFormat="1" ht="12.75" customHeight="1" x14ac:dyDescent="0.25">
      <c r="A405" s="73"/>
      <c r="B405" s="53"/>
      <c r="C405" s="45"/>
      <c r="D405" s="173"/>
      <c r="E405" s="295"/>
      <c r="F405" s="254"/>
      <c r="G405" s="185"/>
      <c r="H405" s="185"/>
      <c r="I405" s="185"/>
      <c r="J405" s="107"/>
      <c r="K405" s="185"/>
      <c r="L405" s="185"/>
      <c r="M405" s="194"/>
    </row>
    <row r="406" spans="1:13" s="2" customFormat="1" ht="13.2" x14ac:dyDescent="0.25">
      <c r="A406" s="73"/>
      <c r="B406" s="53"/>
      <c r="C406" s="45"/>
      <c r="D406" s="173"/>
      <c r="E406" s="295"/>
      <c r="F406" s="254"/>
      <c r="G406" s="185"/>
      <c r="H406" s="185"/>
      <c r="I406" s="185"/>
      <c r="J406" s="107"/>
      <c r="K406" s="185"/>
      <c r="L406" s="185"/>
      <c r="M406" s="194"/>
    </row>
    <row r="407" spans="1:13" s="2" customFormat="1" ht="12.75" customHeight="1" x14ac:dyDescent="0.25">
      <c r="A407" s="330"/>
      <c r="B407" s="53"/>
      <c r="C407" s="45"/>
      <c r="D407" s="173"/>
      <c r="E407" s="295"/>
      <c r="F407" s="254"/>
      <c r="G407" s="185"/>
      <c r="H407" s="185"/>
      <c r="I407" s="185"/>
      <c r="J407" s="107"/>
      <c r="K407" s="185"/>
      <c r="L407" s="185"/>
      <c r="M407" s="194"/>
    </row>
    <row r="408" spans="1:13" s="2" customFormat="1" ht="13.2" x14ac:dyDescent="0.25">
      <c r="A408" s="73"/>
      <c r="B408" s="53"/>
      <c r="C408" s="45"/>
      <c r="D408" s="173"/>
      <c r="E408" s="295"/>
      <c r="F408" s="254"/>
      <c r="G408" s="185"/>
      <c r="H408" s="185"/>
      <c r="I408" s="185"/>
      <c r="J408" s="107"/>
      <c r="K408" s="185"/>
      <c r="L408" s="185"/>
      <c r="M408" s="194"/>
    </row>
    <row r="409" spans="1:13" s="2" customFormat="1" ht="13.2" x14ac:dyDescent="0.25">
      <c r="A409" s="330"/>
      <c r="B409" s="53"/>
      <c r="C409" s="45"/>
      <c r="D409" s="173"/>
      <c r="E409" s="295"/>
      <c r="F409" s="254"/>
      <c r="G409" s="185"/>
      <c r="H409" s="185"/>
      <c r="I409" s="185"/>
      <c r="J409" s="107"/>
      <c r="K409" s="185"/>
      <c r="L409" s="185"/>
      <c r="M409" s="194"/>
    </row>
    <row r="410" spans="1:13" s="2" customFormat="1" ht="12.75" customHeight="1" x14ac:dyDescent="0.25">
      <c r="A410" s="73"/>
      <c r="B410" s="53"/>
      <c r="C410" s="45"/>
      <c r="D410" s="173"/>
      <c r="E410" s="295"/>
      <c r="F410" s="254"/>
      <c r="G410" s="185"/>
      <c r="H410" s="185"/>
      <c r="I410" s="185"/>
      <c r="J410" s="107"/>
      <c r="K410" s="185"/>
      <c r="L410" s="185"/>
      <c r="M410" s="194"/>
    </row>
    <row r="411" spans="1:13" s="2" customFormat="1" ht="13.2" x14ac:dyDescent="0.25">
      <c r="A411" s="73"/>
      <c r="B411" s="53"/>
      <c r="C411" s="45"/>
      <c r="D411" s="173"/>
      <c r="E411" s="295"/>
      <c r="F411" s="254"/>
      <c r="G411" s="185"/>
      <c r="H411" s="185"/>
      <c r="I411" s="185"/>
      <c r="J411" s="107"/>
      <c r="K411" s="185"/>
      <c r="L411" s="185"/>
      <c r="M411" s="194"/>
    </row>
    <row r="412" spans="1:13" s="2" customFormat="1" ht="13.2" x14ac:dyDescent="0.25">
      <c r="A412" s="330"/>
      <c r="B412" s="53"/>
      <c r="C412" s="45"/>
      <c r="D412" s="173"/>
      <c r="E412" s="295"/>
      <c r="F412" s="254"/>
      <c r="G412" s="185"/>
      <c r="H412" s="185"/>
      <c r="I412" s="185"/>
      <c r="J412" s="107"/>
      <c r="K412" s="185"/>
      <c r="L412" s="185"/>
      <c r="M412" s="194"/>
    </row>
    <row r="413" spans="1:13" s="2" customFormat="1" ht="13.2" x14ac:dyDescent="0.25">
      <c r="A413" s="73"/>
      <c r="B413" s="109"/>
      <c r="C413" s="110"/>
      <c r="D413" s="173"/>
      <c r="E413" s="295"/>
      <c r="F413" s="254"/>
      <c r="G413" s="185"/>
      <c r="H413" s="185"/>
      <c r="I413" s="185"/>
      <c r="J413" s="107"/>
      <c r="K413" s="185"/>
      <c r="L413" s="185"/>
      <c r="M413" s="194"/>
    </row>
    <row r="414" spans="1:13" s="2" customFormat="1" ht="12.75" customHeight="1" x14ac:dyDescent="0.25">
      <c r="A414" s="73"/>
      <c r="B414" s="53"/>
      <c r="C414" s="45"/>
      <c r="D414" s="173"/>
      <c r="E414" s="295"/>
      <c r="F414" s="254"/>
      <c r="G414" s="185"/>
      <c r="H414" s="185"/>
      <c r="I414" s="185"/>
      <c r="J414" s="107"/>
      <c r="K414" s="185"/>
      <c r="L414" s="185"/>
      <c r="M414" s="194"/>
    </row>
    <row r="415" spans="1:13" s="2" customFormat="1" ht="13.2" x14ac:dyDescent="0.25">
      <c r="A415" s="73"/>
      <c r="B415" s="53"/>
      <c r="C415" s="45"/>
      <c r="D415" s="173"/>
      <c r="E415" s="295"/>
      <c r="F415" s="254"/>
      <c r="G415" s="185"/>
      <c r="H415" s="185"/>
      <c r="I415" s="185"/>
      <c r="J415" s="107"/>
      <c r="K415" s="185"/>
      <c r="L415" s="185"/>
      <c r="M415" s="194"/>
    </row>
    <row r="416" spans="1:13" s="2" customFormat="1" ht="13.2" x14ac:dyDescent="0.25">
      <c r="A416" s="330"/>
      <c r="B416" s="53"/>
      <c r="C416" s="45"/>
      <c r="D416" s="173"/>
      <c r="E416" s="295"/>
      <c r="F416" s="254"/>
      <c r="G416" s="185"/>
      <c r="H416" s="185"/>
      <c r="I416" s="185"/>
      <c r="J416" s="107"/>
      <c r="K416" s="185"/>
      <c r="L416" s="185"/>
      <c r="M416" s="194"/>
    </row>
    <row r="417" spans="1:13" s="2" customFormat="1" ht="12.75" customHeight="1" x14ac:dyDescent="0.25">
      <c r="A417" s="73"/>
      <c r="B417" s="53"/>
      <c r="C417" s="45"/>
      <c r="D417" s="173"/>
      <c r="E417" s="295"/>
      <c r="F417" s="254"/>
      <c r="G417" s="185"/>
      <c r="H417" s="185"/>
      <c r="I417" s="185"/>
      <c r="J417" s="107"/>
      <c r="K417" s="185"/>
      <c r="L417" s="185"/>
      <c r="M417" s="194"/>
    </row>
    <row r="418" spans="1:13" s="2" customFormat="1" ht="13.2" x14ac:dyDescent="0.25">
      <c r="A418" s="73"/>
      <c r="B418" s="53"/>
      <c r="C418" s="45"/>
      <c r="D418" s="173"/>
      <c r="E418" s="295"/>
      <c r="F418" s="254"/>
      <c r="G418" s="185"/>
      <c r="H418" s="185"/>
      <c r="I418" s="185"/>
      <c r="J418" s="107"/>
      <c r="K418" s="185"/>
      <c r="L418" s="185"/>
      <c r="M418" s="194"/>
    </row>
    <row r="419" spans="1:13" s="2" customFormat="1" ht="13.2" x14ac:dyDescent="0.25">
      <c r="A419" s="330"/>
      <c r="B419" s="53"/>
      <c r="C419" s="45"/>
      <c r="D419" s="173"/>
      <c r="E419" s="295"/>
      <c r="F419" s="254"/>
      <c r="G419" s="185"/>
      <c r="H419" s="185"/>
      <c r="I419" s="185"/>
      <c r="J419" s="107"/>
      <c r="K419" s="185"/>
      <c r="L419" s="185"/>
      <c r="M419" s="194"/>
    </row>
    <row r="420" spans="1:13" s="2" customFormat="1" ht="13.2" x14ac:dyDescent="0.25">
      <c r="A420" s="73"/>
      <c r="B420" s="109"/>
      <c r="C420" s="110"/>
      <c r="D420" s="173"/>
      <c r="E420" s="295"/>
      <c r="F420" s="254"/>
      <c r="G420" s="185"/>
      <c r="H420" s="185"/>
      <c r="I420" s="185"/>
      <c r="J420" s="107"/>
      <c r="K420" s="185"/>
      <c r="L420" s="185"/>
      <c r="M420" s="194"/>
    </row>
    <row r="421" spans="1:13" s="2" customFormat="1" ht="13.2" x14ac:dyDescent="0.25">
      <c r="A421" s="73"/>
      <c r="B421" s="53"/>
      <c r="C421" s="45"/>
      <c r="D421" s="173"/>
      <c r="E421" s="295"/>
      <c r="F421" s="254"/>
      <c r="G421" s="185"/>
      <c r="H421" s="185"/>
      <c r="I421" s="185"/>
      <c r="J421" s="107"/>
      <c r="K421" s="185"/>
      <c r="L421" s="185"/>
      <c r="M421" s="194"/>
    </row>
    <row r="422" spans="1:13" s="2" customFormat="1" ht="13.2" x14ac:dyDescent="0.25">
      <c r="A422" s="73"/>
      <c r="B422" s="53"/>
      <c r="C422" s="45"/>
      <c r="D422" s="173"/>
      <c r="E422" s="295"/>
      <c r="F422" s="254"/>
      <c r="G422" s="185"/>
      <c r="H422" s="185"/>
      <c r="I422" s="185"/>
      <c r="J422" s="107"/>
      <c r="K422" s="185"/>
      <c r="L422" s="185"/>
      <c r="M422" s="194"/>
    </row>
    <row r="423" spans="1:13" s="2" customFormat="1" ht="12.75" customHeight="1" x14ac:dyDescent="0.25">
      <c r="A423" s="73"/>
      <c r="B423" s="53"/>
      <c r="C423" s="45"/>
      <c r="D423" s="173"/>
      <c r="E423" s="295"/>
      <c r="F423" s="254"/>
      <c r="G423" s="185"/>
      <c r="H423" s="185"/>
      <c r="I423" s="185"/>
      <c r="J423" s="107"/>
      <c r="K423" s="185"/>
      <c r="L423" s="185"/>
      <c r="M423" s="194"/>
    </row>
    <row r="424" spans="1:13" s="2" customFormat="1" ht="13.2" x14ac:dyDescent="0.25">
      <c r="A424" s="73"/>
      <c r="B424" s="53"/>
      <c r="C424" s="45"/>
      <c r="D424" s="173"/>
      <c r="E424" s="295"/>
      <c r="F424" s="254"/>
      <c r="G424" s="185"/>
      <c r="H424" s="185"/>
      <c r="I424" s="185"/>
      <c r="J424" s="107"/>
      <c r="K424" s="185"/>
      <c r="L424" s="185"/>
      <c r="M424" s="194"/>
    </row>
    <row r="425" spans="1:13" s="2" customFormat="1" ht="12.75" customHeight="1" x14ac:dyDescent="0.25">
      <c r="A425" s="330"/>
      <c r="B425" s="53"/>
      <c r="C425" s="45"/>
      <c r="D425" s="173"/>
      <c r="E425" s="295"/>
      <c r="F425" s="254"/>
      <c r="G425" s="185"/>
      <c r="H425" s="185"/>
      <c r="I425" s="185"/>
      <c r="J425" s="107"/>
      <c r="K425" s="185"/>
      <c r="L425" s="185"/>
      <c r="M425" s="194"/>
    </row>
    <row r="426" spans="1:13" s="2" customFormat="1" ht="13.2" x14ac:dyDescent="0.25">
      <c r="A426" s="73"/>
      <c r="B426" s="53"/>
      <c r="C426" s="45"/>
      <c r="D426" s="173"/>
      <c r="E426" s="295"/>
      <c r="F426" s="254"/>
      <c r="G426" s="185"/>
      <c r="H426" s="185"/>
      <c r="I426" s="185"/>
      <c r="J426" s="107"/>
      <c r="K426" s="185"/>
      <c r="L426" s="185"/>
      <c r="M426" s="194"/>
    </row>
    <row r="427" spans="1:13" s="2" customFormat="1" ht="13.2" x14ac:dyDescent="0.25">
      <c r="A427" s="330"/>
      <c r="B427" s="53"/>
      <c r="C427" s="45"/>
      <c r="D427" s="173"/>
      <c r="E427" s="295"/>
      <c r="F427" s="254"/>
      <c r="G427" s="185"/>
      <c r="H427" s="185"/>
      <c r="I427" s="185"/>
      <c r="J427" s="107"/>
      <c r="K427" s="185"/>
      <c r="L427" s="185"/>
      <c r="M427" s="194"/>
    </row>
    <row r="428" spans="1:13" s="2" customFormat="1" ht="12.75" customHeight="1" x14ac:dyDescent="0.25">
      <c r="A428" s="73"/>
      <c r="B428" s="53"/>
      <c r="C428" s="45"/>
      <c r="D428" s="173"/>
      <c r="E428" s="295"/>
      <c r="F428" s="254"/>
      <c r="G428" s="185"/>
      <c r="H428" s="185"/>
      <c r="I428" s="185"/>
      <c r="J428" s="107"/>
      <c r="K428" s="185"/>
      <c r="L428" s="185"/>
      <c r="M428" s="194"/>
    </row>
    <row r="429" spans="1:13" s="2" customFormat="1" ht="13.2" x14ac:dyDescent="0.25">
      <c r="A429" s="73"/>
      <c r="B429" s="53"/>
      <c r="C429" s="45"/>
      <c r="D429" s="173"/>
      <c r="E429" s="295"/>
      <c r="F429" s="254"/>
      <c r="G429" s="185"/>
      <c r="H429" s="185"/>
      <c r="I429" s="185"/>
      <c r="J429" s="107"/>
      <c r="K429" s="185"/>
      <c r="L429" s="185"/>
      <c r="M429" s="194"/>
    </row>
    <row r="430" spans="1:13" s="2" customFormat="1" ht="13.2" x14ac:dyDescent="0.25">
      <c r="A430" s="330"/>
      <c r="B430" s="53"/>
      <c r="C430" s="45"/>
      <c r="D430" s="173"/>
      <c r="E430" s="295"/>
      <c r="F430" s="254"/>
      <c r="G430" s="185"/>
      <c r="H430" s="185"/>
      <c r="I430" s="185"/>
      <c r="J430" s="107"/>
      <c r="K430" s="185"/>
      <c r="L430" s="185"/>
      <c r="M430" s="194"/>
    </row>
    <row r="431" spans="1:13" s="2" customFormat="1" ht="13.2" x14ac:dyDescent="0.25">
      <c r="A431" s="73"/>
      <c r="B431" s="109"/>
      <c r="C431" s="110"/>
      <c r="D431" s="173"/>
      <c r="E431" s="295"/>
      <c r="F431" s="254"/>
      <c r="G431" s="185"/>
      <c r="H431" s="185"/>
      <c r="I431" s="185"/>
      <c r="J431" s="107"/>
      <c r="K431" s="185"/>
      <c r="L431" s="185"/>
      <c r="M431" s="194"/>
    </row>
    <row r="432" spans="1:13" s="2" customFormat="1" ht="12.75" customHeight="1" x14ac:dyDescent="0.25">
      <c r="A432" s="73"/>
      <c r="B432" s="53"/>
      <c r="C432" s="45"/>
      <c r="D432" s="173"/>
      <c r="E432" s="295"/>
      <c r="F432" s="254"/>
      <c r="G432" s="185"/>
      <c r="H432" s="185"/>
      <c r="I432" s="185"/>
      <c r="J432" s="107"/>
      <c r="K432" s="185"/>
      <c r="L432" s="185"/>
      <c r="M432" s="194"/>
    </row>
    <row r="433" spans="1:13" s="2" customFormat="1" ht="13.2" x14ac:dyDescent="0.25">
      <c r="A433" s="73"/>
      <c r="B433" s="53"/>
      <c r="C433" s="45"/>
      <c r="D433" s="173"/>
      <c r="E433" s="295"/>
      <c r="F433" s="254"/>
      <c r="G433" s="185"/>
      <c r="H433" s="185"/>
      <c r="I433" s="185"/>
      <c r="J433" s="107"/>
      <c r="K433" s="185"/>
      <c r="L433" s="185"/>
      <c r="M433" s="194"/>
    </row>
    <row r="434" spans="1:13" s="2" customFormat="1" ht="13.2" x14ac:dyDescent="0.25">
      <c r="A434" s="330"/>
      <c r="B434" s="53"/>
      <c r="C434" s="45"/>
      <c r="D434" s="173"/>
      <c r="E434" s="295"/>
      <c r="F434" s="254"/>
      <c r="G434" s="185"/>
      <c r="H434" s="185"/>
      <c r="I434" s="185"/>
      <c r="J434" s="107"/>
      <c r="K434" s="185"/>
      <c r="L434" s="185"/>
      <c r="M434" s="194"/>
    </row>
    <row r="435" spans="1:13" s="2" customFormat="1" ht="12.75" customHeight="1" x14ac:dyDescent="0.25">
      <c r="A435" s="73"/>
      <c r="B435" s="53"/>
      <c r="C435" s="45"/>
      <c r="D435" s="173"/>
      <c r="E435" s="295"/>
      <c r="F435" s="254"/>
      <c r="G435" s="185"/>
      <c r="H435" s="185"/>
      <c r="I435" s="185"/>
      <c r="J435" s="107"/>
      <c r="K435" s="185"/>
      <c r="L435" s="185"/>
      <c r="M435" s="194"/>
    </row>
    <row r="436" spans="1:13" s="2" customFormat="1" ht="13.2" x14ac:dyDescent="0.25">
      <c r="A436" s="73"/>
      <c r="B436" s="53"/>
      <c r="C436" s="45"/>
      <c r="D436" s="173"/>
      <c r="E436" s="295"/>
      <c r="F436" s="254"/>
      <c r="G436" s="185"/>
      <c r="H436" s="185"/>
      <c r="I436" s="185"/>
      <c r="J436" s="107"/>
      <c r="K436" s="185"/>
      <c r="L436" s="185"/>
      <c r="M436" s="194"/>
    </row>
    <row r="437" spans="1:13" s="2" customFormat="1" ht="13.2" x14ac:dyDescent="0.25">
      <c r="A437" s="330"/>
      <c r="B437" s="53"/>
      <c r="C437" s="45"/>
      <c r="D437" s="173"/>
      <c r="E437" s="295"/>
      <c r="F437" s="254"/>
      <c r="G437" s="185"/>
      <c r="H437" s="185"/>
      <c r="I437" s="185"/>
      <c r="J437" s="107"/>
      <c r="K437" s="185"/>
      <c r="L437" s="185"/>
      <c r="M437" s="194"/>
    </row>
    <row r="438" spans="1:13" s="2" customFormat="1" ht="13.2" x14ac:dyDescent="0.25">
      <c r="A438" s="73"/>
      <c r="B438" s="53"/>
      <c r="C438" s="45"/>
      <c r="D438" s="173"/>
      <c r="E438" s="295"/>
      <c r="F438" s="254"/>
      <c r="G438" s="185"/>
      <c r="H438" s="185"/>
      <c r="I438" s="185"/>
      <c r="J438" s="107"/>
      <c r="K438" s="185"/>
      <c r="L438" s="185"/>
      <c r="M438" s="194"/>
    </row>
    <row r="439" spans="1:13" s="2" customFormat="1" ht="13.2" x14ac:dyDescent="0.25">
      <c r="A439" s="73"/>
      <c r="B439" s="109"/>
      <c r="C439" s="110"/>
      <c r="D439" s="173"/>
      <c r="E439" s="295"/>
      <c r="F439" s="254"/>
      <c r="G439" s="185"/>
      <c r="H439" s="185"/>
      <c r="I439" s="185"/>
      <c r="J439" s="107"/>
      <c r="K439" s="185"/>
      <c r="L439" s="185"/>
      <c r="M439" s="194"/>
    </row>
    <row r="440" spans="1:13" s="2" customFormat="1" ht="12.75" customHeight="1" x14ac:dyDescent="0.25">
      <c r="A440" s="73"/>
      <c r="B440" s="53"/>
      <c r="C440" s="45"/>
      <c r="D440" s="173"/>
      <c r="E440" s="295"/>
      <c r="F440" s="254"/>
      <c r="G440" s="185"/>
      <c r="H440" s="185"/>
      <c r="I440" s="185"/>
      <c r="J440" s="107"/>
      <c r="K440" s="185"/>
      <c r="L440" s="185"/>
      <c r="M440" s="194"/>
    </row>
    <row r="441" spans="1:13" s="2" customFormat="1" ht="13.2" x14ac:dyDescent="0.25">
      <c r="A441" s="73"/>
      <c r="B441" s="53"/>
      <c r="C441" s="45"/>
      <c r="D441" s="173"/>
      <c r="E441" s="295"/>
      <c r="F441" s="254"/>
      <c r="G441" s="185"/>
      <c r="H441" s="185"/>
      <c r="I441" s="185"/>
      <c r="J441" s="107"/>
      <c r="K441" s="185"/>
      <c r="L441" s="185"/>
      <c r="M441" s="194"/>
    </row>
    <row r="442" spans="1:13" s="2" customFormat="1" ht="12.75" customHeight="1" x14ac:dyDescent="0.25">
      <c r="A442" s="330"/>
      <c r="B442" s="53"/>
      <c r="C442" s="45"/>
      <c r="D442" s="173"/>
      <c r="E442" s="295"/>
      <c r="F442" s="254"/>
      <c r="G442" s="185"/>
      <c r="H442" s="185"/>
      <c r="I442" s="185"/>
      <c r="J442" s="107"/>
      <c r="K442" s="185"/>
      <c r="L442" s="185"/>
      <c r="M442" s="194"/>
    </row>
    <row r="443" spans="1:13" s="2" customFormat="1" ht="13.2" x14ac:dyDescent="0.25">
      <c r="A443" s="73"/>
      <c r="B443" s="53"/>
      <c r="C443" s="45"/>
      <c r="D443" s="173"/>
      <c r="E443" s="295"/>
      <c r="F443" s="254"/>
      <c r="G443" s="185"/>
      <c r="H443" s="185"/>
      <c r="I443" s="185"/>
      <c r="J443" s="107"/>
      <c r="K443" s="185"/>
      <c r="L443" s="185"/>
      <c r="M443" s="194"/>
    </row>
    <row r="444" spans="1:13" s="2" customFormat="1" ht="13.2" x14ac:dyDescent="0.25">
      <c r="A444" s="330"/>
      <c r="B444" s="53"/>
      <c r="C444" s="45"/>
      <c r="D444" s="173"/>
      <c r="E444" s="295"/>
      <c r="F444" s="254"/>
      <c r="G444" s="185"/>
      <c r="H444" s="185"/>
      <c r="I444" s="185"/>
      <c r="J444" s="107"/>
      <c r="K444" s="185"/>
      <c r="L444" s="185"/>
      <c r="M444" s="194"/>
    </row>
    <row r="445" spans="1:13" s="2" customFormat="1" ht="12.75" customHeight="1" x14ac:dyDescent="0.25">
      <c r="A445" s="73"/>
      <c r="B445" s="53"/>
      <c r="C445" s="45"/>
      <c r="D445" s="173"/>
      <c r="E445" s="295"/>
      <c r="F445" s="254"/>
      <c r="G445" s="185"/>
      <c r="H445" s="185"/>
      <c r="I445" s="185"/>
      <c r="J445" s="107"/>
      <c r="K445" s="185"/>
      <c r="L445" s="185"/>
      <c r="M445" s="194"/>
    </row>
    <row r="446" spans="1:13" s="2" customFormat="1" ht="13.2" x14ac:dyDescent="0.25">
      <c r="A446" s="73"/>
      <c r="B446" s="53"/>
      <c r="C446" s="45"/>
      <c r="D446" s="173"/>
      <c r="E446" s="295"/>
      <c r="F446" s="254"/>
      <c r="G446" s="185"/>
      <c r="H446" s="185"/>
      <c r="I446" s="185"/>
      <c r="J446" s="107"/>
      <c r="K446" s="185"/>
      <c r="L446" s="185"/>
      <c r="M446" s="194"/>
    </row>
    <row r="447" spans="1:13" s="2" customFormat="1" ht="13.2" x14ac:dyDescent="0.25">
      <c r="A447" s="330"/>
      <c r="B447" s="53"/>
      <c r="C447" s="45"/>
      <c r="D447" s="173"/>
      <c r="E447" s="295"/>
      <c r="F447" s="254"/>
      <c r="G447" s="185"/>
      <c r="H447" s="185"/>
      <c r="I447" s="185"/>
      <c r="J447" s="107"/>
      <c r="K447" s="185"/>
      <c r="L447" s="185"/>
      <c r="M447" s="194"/>
    </row>
    <row r="448" spans="1:13" s="2" customFormat="1" ht="13.2" x14ac:dyDescent="0.25">
      <c r="A448" s="73"/>
      <c r="B448" s="53"/>
      <c r="C448" s="45"/>
      <c r="D448" s="173"/>
      <c r="E448" s="295"/>
      <c r="F448" s="254"/>
      <c r="G448" s="185"/>
      <c r="H448" s="185"/>
      <c r="I448" s="185"/>
      <c r="J448" s="107"/>
      <c r="K448" s="185"/>
      <c r="L448" s="185"/>
      <c r="M448" s="194"/>
    </row>
    <row r="449" spans="1:13" s="2" customFormat="1" ht="12.75" customHeight="1" x14ac:dyDescent="0.25">
      <c r="A449" s="73"/>
      <c r="B449" s="53"/>
      <c r="C449" s="45"/>
      <c r="D449" s="173"/>
      <c r="E449" s="295"/>
      <c r="F449" s="254"/>
      <c r="G449" s="185"/>
      <c r="H449" s="185"/>
      <c r="I449" s="185"/>
      <c r="J449" s="107"/>
      <c r="K449" s="185"/>
      <c r="L449" s="185"/>
      <c r="M449" s="194"/>
    </row>
    <row r="450" spans="1:13" s="2" customFormat="1" ht="13.2" x14ac:dyDescent="0.25">
      <c r="A450" s="73"/>
      <c r="B450" s="109"/>
      <c r="C450" s="110"/>
      <c r="D450" s="173"/>
      <c r="E450" s="295"/>
      <c r="F450" s="254"/>
      <c r="G450" s="185"/>
      <c r="H450" s="185"/>
      <c r="I450" s="185"/>
      <c r="J450" s="107"/>
      <c r="K450" s="185"/>
      <c r="L450" s="185"/>
      <c r="M450" s="194"/>
    </row>
    <row r="451" spans="1:13" s="2" customFormat="1" ht="13.2" x14ac:dyDescent="0.25">
      <c r="A451" s="330"/>
      <c r="B451" s="53"/>
      <c r="C451" s="45"/>
      <c r="D451" s="173"/>
      <c r="E451" s="295"/>
      <c r="F451" s="254"/>
      <c r="G451" s="185"/>
      <c r="H451" s="185"/>
      <c r="I451" s="185"/>
      <c r="J451" s="107"/>
      <c r="K451" s="185"/>
      <c r="L451" s="185"/>
      <c r="M451" s="194"/>
    </row>
    <row r="452" spans="1:13" s="2" customFormat="1" ht="12.75" customHeight="1" x14ac:dyDescent="0.25">
      <c r="A452" s="73"/>
      <c r="B452" s="53"/>
      <c r="C452" s="45"/>
      <c r="D452" s="173"/>
      <c r="E452" s="295"/>
      <c r="F452" s="254"/>
      <c r="G452" s="185"/>
      <c r="H452" s="185"/>
      <c r="I452" s="185"/>
      <c r="J452" s="107"/>
      <c r="K452" s="185"/>
      <c r="L452" s="185"/>
      <c r="M452" s="194"/>
    </row>
    <row r="453" spans="1:13" s="2" customFormat="1" ht="13.2" x14ac:dyDescent="0.25">
      <c r="A453" s="73"/>
      <c r="B453" s="53"/>
      <c r="C453" s="45"/>
      <c r="D453" s="173"/>
      <c r="E453" s="295"/>
      <c r="F453" s="254"/>
      <c r="G453" s="185"/>
      <c r="H453" s="185"/>
      <c r="I453" s="185"/>
      <c r="J453" s="107"/>
      <c r="K453" s="185"/>
      <c r="L453" s="185"/>
      <c r="M453" s="194"/>
    </row>
    <row r="454" spans="1:13" s="2" customFormat="1" ht="13.2" x14ac:dyDescent="0.25">
      <c r="A454" s="330"/>
      <c r="B454" s="53"/>
      <c r="C454" s="45"/>
      <c r="D454" s="173"/>
      <c r="E454" s="295"/>
      <c r="F454" s="254"/>
      <c r="G454" s="185"/>
      <c r="H454" s="185"/>
      <c r="I454" s="185"/>
      <c r="J454" s="107"/>
      <c r="K454" s="185"/>
      <c r="L454" s="185"/>
      <c r="M454" s="194"/>
    </row>
    <row r="455" spans="1:13" s="2" customFormat="1" ht="13.2" x14ac:dyDescent="0.25">
      <c r="A455" s="73"/>
      <c r="B455" s="53"/>
      <c r="C455" s="45"/>
      <c r="D455" s="173"/>
      <c r="E455" s="295"/>
      <c r="F455" s="254"/>
      <c r="G455" s="185"/>
      <c r="H455" s="185"/>
      <c r="I455" s="185"/>
      <c r="J455" s="107"/>
      <c r="K455" s="185"/>
      <c r="L455" s="185"/>
      <c r="M455" s="194"/>
    </row>
    <row r="456" spans="1:13" s="2" customFormat="1" ht="13.2" x14ac:dyDescent="0.25">
      <c r="A456" s="73"/>
      <c r="B456" s="53"/>
      <c r="C456" s="45"/>
      <c r="D456" s="173"/>
      <c r="E456" s="295"/>
      <c r="F456" s="254"/>
      <c r="G456" s="185"/>
      <c r="H456" s="185"/>
      <c r="I456" s="185"/>
      <c r="J456" s="107"/>
      <c r="K456" s="185"/>
      <c r="L456" s="185"/>
      <c r="M456" s="194"/>
    </row>
    <row r="457" spans="1:13" s="2" customFormat="1" ht="13.2" x14ac:dyDescent="0.25">
      <c r="A457" s="73"/>
      <c r="B457" s="109"/>
      <c r="C457" s="110"/>
      <c r="D457" s="173"/>
      <c r="E457" s="295"/>
      <c r="F457" s="254"/>
      <c r="G457" s="185"/>
      <c r="H457" s="185"/>
      <c r="I457" s="185"/>
      <c r="J457" s="107"/>
      <c r="K457" s="185"/>
      <c r="L457" s="185"/>
      <c r="M457" s="194"/>
    </row>
    <row r="458" spans="1:13" s="2" customFormat="1" ht="13.2" x14ac:dyDescent="0.25">
      <c r="A458" s="73"/>
      <c r="B458" s="53"/>
      <c r="C458" s="45"/>
      <c r="D458" s="173"/>
      <c r="E458" s="295"/>
      <c r="F458" s="254"/>
      <c r="G458" s="185"/>
      <c r="H458" s="185"/>
      <c r="I458" s="185"/>
      <c r="J458" s="107"/>
      <c r="K458" s="185"/>
      <c r="L458" s="185"/>
      <c r="M458" s="194"/>
    </row>
    <row r="459" spans="1:13" s="2" customFormat="1" ht="12.75" customHeight="1" x14ac:dyDescent="0.25">
      <c r="A459" s="73"/>
      <c r="B459" s="53"/>
      <c r="C459" s="45"/>
      <c r="D459" s="173"/>
      <c r="E459" s="295"/>
      <c r="F459" s="254"/>
      <c r="G459" s="185"/>
      <c r="H459" s="185"/>
      <c r="I459" s="185"/>
      <c r="J459" s="107"/>
      <c r="K459" s="185"/>
      <c r="L459" s="185"/>
      <c r="M459" s="194"/>
    </row>
    <row r="460" spans="1:13" s="2" customFormat="1" ht="13.2" x14ac:dyDescent="0.25">
      <c r="A460" s="73"/>
      <c r="B460" s="53"/>
      <c r="C460" s="45"/>
      <c r="D460" s="173"/>
      <c r="E460" s="295"/>
      <c r="F460" s="254"/>
      <c r="G460" s="185"/>
      <c r="H460" s="185"/>
      <c r="I460" s="185"/>
      <c r="J460" s="107"/>
      <c r="K460" s="185"/>
      <c r="L460" s="185"/>
      <c r="M460" s="194"/>
    </row>
    <row r="461" spans="1:13" s="2" customFormat="1" ht="12.75" customHeight="1" x14ac:dyDescent="0.25">
      <c r="A461" s="330"/>
      <c r="B461" s="53"/>
      <c r="C461" s="45"/>
      <c r="D461" s="173"/>
      <c r="E461" s="295"/>
      <c r="F461" s="254"/>
      <c r="G461" s="185"/>
      <c r="H461" s="185"/>
      <c r="I461" s="185"/>
      <c r="J461" s="107"/>
      <c r="K461" s="185"/>
      <c r="L461" s="185"/>
      <c r="M461" s="194"/>
    </row>
    <row r="462" spans="1:13" s="2" customFormat="1" ht="13.2" x14ac:dyDescent="0.25">
      <c r="A462" s="73"/>
      <c r="B462" s="53"/>
      <c r="C462" s="45"/>
      <c r="D462" s="173"/>
      <c r="E462" s="295"/>
      <c r="F462" s="254"/>
      <c r="G462" s="185"/>
      <c r="H462" s="185"/>
      <c r="I462" s="185"/>
      <c r="J462" s="107"/>
      <c r="K462" s="185"/>
      <c r="L462" s="185"/>
      <c r="M462" s="194"/>
    </row>
    <row r="463" spans="1:13" s="2" customFormat="1" ht="13.2" x14ac:dyDescent="0.25">
      <c r="A463" s="330"/>
      <c r="B463" s="53"/>
      <c r="C463" s="45"/>
      <c r="D463" s="173"/>
      <c r="E463" s="295"/>
      <c r="F463" s="254"/>
      <c r="G463" s="185"/>
      <c r="H463" s="185"/>
      <c r="I463" s="185"/>
      <c r="J463" s="107"/>
      <c r="K463" s="185"/>
      <c r="L463" s="185"/>
      <c r="M463" s="194"/>
    </row>
    <row r="464" spans="1:13" s="2" customFormat="1" ht="12.75" customHeight="1" x14ac:dyDescent="0.25">
      <c r="A464" s="73"/>
      <c r="B464" s="53"/>
      <c r="C464" s="45"/>
      <c r="D464" s="173"/>
      <c r="E464" s="295"/>
      <c r="F464" s="254"/>
      <c r="G464" s="185"/>
      <c r="H464" s="185"/>
      <c r="I464" s="185"/>
      <c r="J464" s="107"/>
      <c r="K464" s="185"/>
      <c r="L464" s="185"/>
      <c r="M464" s="194"/>
    </row>
    <row r="465" spans="1:13" s="2" customFormat="1" ht="13.2" x14ac:dyDescent="0.25">
      <c r="A465" s="73"/>
      <c r="B465" s="53"/>
      <c r="C465" s="45"/>
      <c r="D465" s="173"/>
      <c r="E465" s="295"/>
      <c r="F465" s="254"/>
      <c r="G465" s="185"/>
      <c r="H465" s="185"/>
      <c r="I465" s="185"/>
      <c r="J465" s="107"/>
      <c r="K465" s="185"/>
      <c r="L465" s="185"/>
      <c r="M465" s="194"/>
    </row>
    <row r="466" spans="1:13" s="2" customFormat="1" ht="13.2" x14ac:dyDescent="0.25">
      <c r="A466" s="330"/>
      <c r="B466" s="53"/>
      <c r="C466" s="45"/>
      <c r="D466" s="173"/>
      <c r="E466" s="295"/>
      <c r="F466" s="254"/>
      <c r="G466" s="185"/>
      <c r="H466" s="185"/>
      <c r="I466" s="185"/>
      <c r="J466" s="107"/>
      <c r="K466" s="185"/>
      <c r="L466" s="185"/>
      <c r="M466" s="194"/>
    </row>
    <row r="467" spans="1:13" s="2" customFormat="1" ht="13.2" x14ac:dyDescent="0.25">
      <c r="A467" s="73"/>
      <c r="B467" s="53"/>
      <c r="C467" s="45"/>
      <c r="D467" s="173"/>
      <c r="E467" s="295"/>
      <c r="F467" s="254"/>
      <c r="G467" s="185"/>
      <c r="H467" s="185"/>
      <c r="I467" s="185"/>
      <c r="J467" s="107"/>
      <c r="K467" s="185"/>
      <c r="L467" s="185"/>
      <c r="M467" s="194"/>
    </row>
    <row r="468" spans="1:13" s="2" customFormat="1" ht="12.75" customHeight="1" x14ac:dyDescent="0.25">
      <c r="A468" s="73"/>
      <c r="B468" s="109"/>
      <c r="C468" s="110"/>
      <c r="D468" s="173"/>
      <c r="E468" s="295"/>
      <c r="F468" s="254"/>
      <c r="G468" s="185"/>
      <c r="H468" s="185"/>
      <c r="I468" s="185"/>
      <c r="J468" s="107"/>
      <c r="K468" s="185"/>
      <c r="L468" s="185"/>
      <c r="M468" s="194"/>
    </row>
    <row r="469" spans="1:13" s="2" customFormat="1" ht="13.2" x14ac:dyDescent="0.25">
      <c r="A469" s="73"/>
      <c r="B469" s="53"/>
      <c r="C469" s="45"/>
      <c r="D469" s="173"/>
      <c r="E469" s="295"/>
      <c r="F469" s="254"/>
      <c r="G469" s="185"/>
      <c r="H469" s="185"/>
      <c r="I469" s="185"/>
      <c r="J469" s="107"/>
      <c r="K469" s="185"/>
      <c r="L469" s="185"/>
      <c r="M469" s="194"/>
    </row>
    <row r="470" spans="1:13" s="2" customFormat="1" ht="13.2" x14ac:dyDescent="0.25">
      <c r="A470" s="330"/>
      <c r="B470" s="53"/>
      <c r="C470" s="45"/>
      <c r="D470" s="173"/>
      <c r="E470" s="295"/>
      <c r="F470" s="254"/>
      <c r="G470" s="185"/>
      <c r="H470" s="185"/>
      <c r="I470" s="185"/>
      <c r="J470" s="107"/>
      <c r="K470" s="185"/>
      <c r="L470" s="185"/>
      <c r="M470" s="194"/>
    </row>
    <row r="471" spans="1:13" s="2" customFormat="1" ht="12.75" customHeight="1" x14ac:dyDescent="0.25">
      <c r="A471" s="73"/>
      <c r="B471" s="53"/>
      <c r="C471" s="45"/>
      <c r="D471" s="173"/>
      <c r="E471" s="295"/>
      <c r="F471" s="254"/>
      <c r="G471" s="185"/>
      <c r="H471" s="185"/>
      <c r="I471" s="185"/>
      <c r="J471" s="107"/>
      <c r="K471" s="185"/>
      <c r="L471" s="185"/>
      <c r="M471" s="194"/>
    </row>
    <row r="472" spans="1:13" s="2" customFormat="1" ht="13.2" x14ac:dyDescent="0.25">
      <c r="A472" s="73"/>
      <c r="B472" s="53"/>
      <c r="C472" s="45"/>
      <c r="D472" s="173"/>
      <c r="E472" s="295"/>
      <c r="F472" s="254"/>
      <c r="G472" s="185"/>
      <c r="H472" s="185"/>
      <c r="I472" s="185"/>
      <c r="J472" s="107"/>
      <c r="K472" s="185"/>
      <c r="L472" s="185"/>
      <c r="M472" s="194"/>
    </row>
    <row r="473" spans="1:13" s="2" customFormat="1" ht="13.2" x14ac:dyDescent="0.25">
      <c r="A473" s="330"/>
      <c r="B473" s="53"/>
      <c r="C473" s="45"/>
      <c r="D473" s="173"/>
      <c r="E473" s="295"/>
      <c r="F473" s="254"/>
      <c r="G473" s="185"/>
      <c r="H473" s="185"/>
      <c r="I473" s="185"/>
      <c r="J473" s="107"/>
      <c r="K473" s="185"/>
      <c r="L473" s="185"/>
      <c r="M473" s="194"/>
    </row>
    <row r="474" spans="1:13" s="2" customFormat="1" ht="13.2" x14ac:dyDescent="0.25">
      <c r="A474" s="73"/>
      <c r="B474" s="109"/>
      <c r="C474" s="110"/>
      <c r="D474" s="173"/>
      <c r="E474" s="295"/>
      <c r="F474" s="254"/>
      <c r="G474" s="185"/>
      <c r="H474" s="185"/>
      <c r="I474" s="185"/>
      <c r="J474" s="107"/>
      <c r="K474" s="185"/>
      <c r="L474" s="185"/>
      <c r="M474" s="194"/>
    </row>
    <row r="475" spans="1:13" s="2" customFormat="1" ht="13.2" x14ac:dyDescent="0.25">
      <c r="A475" s="73"/>
      <c r="B475" s="53"/>
      <c r="C475" s="45"/>
      <c r="D475" s="173"/>
      <c r="E475" s="295"/>
      <c r="F475" s="254"/>
      <c r="G475" s="185"/>
      <c r="H475" s="185"/>
      <c r="I475" s="185"/>
      <c r="J475" s="107"/>
      <c r="K475" s="185"/>
      <c r="L475" s="185"/>
      <c r="M475" s="194"/>
    </row>
    <row r="476" spans="1:13" s="2" customFormat="1" ht="13.2" x14ac:dyDescent="0.25">
      <c r="A476" s="73"/>
      <c r="B476" s="53"/>
      <c r="C476" s="45"/>
      <c r="D476" s="173"/>
      <c r="E476" s="295"/>
      <c r="F476" s="254"/>
      <c r="G476" s="185"/>
      <c r="H476" s="185"/>
      <c r="I476" s="185"/>
      <c r="J476" s="107"/>
      <c r="K476" s="185"/>
      <c r="L476" s="185"/>
      <c r="M476" s="194"/>
    </row>
    <row r="477" spans="1:13" s="2" customFormat="1" ht="12.75" customHeight="1" x14ac:dyDescent="0.25">
      <c r="A477" s="73"/>
      <c r="B477" s="53"/>
      <c r="C477" s="45"/>
      <c r="D477" s="173"/>
      <c r="E477" s="295"/>
      <c r="F477" s="254"/>
      <c r="G477" s="185"/>
      <c r="H477" s="185"/>
      <c r="I477" s="185"/>
      <c r="J477" s="107"/>
      <c r="K477" s="185"/>
      <c r="L477" s="185"/>
      <c r="M477" s="194"/>
    </row>
    <row r="478" spans="1:13" s="2" customFormat="1" ht="13.2" x14ac:dyDescent="0.25">
      <c r="A478" s="73"/>
      <c r="B478" s="53"/>
      <c r="C478" s="45"/>
      <c r="D478" s="173"/>
      <c r="E478" s="295"/>
      <c r="F478" s="254"/>
      <c r="G478" s="185"/>
      <c r="H478" s="185"/>
      <c r="I478" s="185"/>
      <c r="J478" s="107"/>
      <c r="K478" s="185"/>
      <c r="L478" s="185"/>
      <c r="M478" s="194"/>
    </row>
    <row r="479" spans="1:13" s="2" customFormat="1" ht="12.75" customHeight="1" x14ac:dyDescent="0.25">
      <c r="A479" s="330"/>
      <c r="B479" s="53"/>
      <c r="C479" s="45"/>
      <c r="D479" s="173"/>
      <c r="E479" s="295"/>
      <c r="F479" s="254"/>
      <c r="G479" s="185"/>
      <c r="H479" s="185"/>
      <c r="I479" s="185"/>
      <c r="J479" s="107"/>
      <c r="K479" s="185"/>
      <c r="L479" s="185"/>
      <c r="M479" s="194"/>
    </row>
    <row r="480" spans="1:13" s="2" customFormat="1" ht="13.2" x14ac:dyDescent="0.25">
      <c r="A480" s="73"/>
      <c r="B480" s="53"/>
      <c r="C480" s="45"/>
      <c r="D480" s="173"/>
      <c r="E480" s="295"/>
      <c r="F480" s="254"/>
      <c r="G480" s="185"/>
      <c r="H480" s="185"/>
      <c r="I480" s="185"/>
      <c r="J480" s="107"/>
      <c r="K480" s="185"/>
      <c r="L480" s="185"/>
      <c r="M480" s="194"/>
    </row>
    <row r="481" spans="1:13" s="2" customFormat="1" ht="13.2" x14ac:dyDescent="0.25">
      <c r="A481" s="330"/>
      <c r="B481" s="53"/>
      <c r="C481" s="45"/>
      <c r="D481" s="173"/>
      <c r="E481" s="295"/>
      <c r="F481" s="254"/>
      <c r="G481" s="185"/>
      <c r="H481" s="185"/>
      <c r="I481" s="185"/>
      <c r="J481" s="107"/>
      <c r="K481" s="185"/>
      <c r="L481" s="185"/>
      <c r="M481" s="194"/>
    </row>
    <row r="482" spans="1:13" s="2" customFormat="1" ht="12.75" customHeight="1" x14ac:dyDescent="0.25">
      <c r="A482" s="73"/>
      <c r="B482" s="53"/>
      <c r="C482" s="45"/>
      <c r="D482" s="173"/>
      <c r="E482" s="295"/>
      <c r="F482" s="254"/>
      <c r="G482" s="185"/>
      <c r="H482" s="185"/>
      <c r="I482" s="185"/>
      <c r="J482" s="107"/>
      <c r="K482" s="185"/>
      <c r="L482" s="185"/>
      <c r="M482" s="194"/>
    </row>
    <row r="483" spans="1:13" s="2" customFormat="1" ht="13.2" x14ac:dyDescent="0.25">
      <c r="A483" s="73"/>
      <c r="B483" s="53"/>
      <c r="C483" s="45"/>
      <c r="D483" s="173"/>
      <c r="E483" s="295"/>
      <c r="F483" s="254"/>
      <c r="G483" s="185"/>
      <c r="H483" s="185"/>
      <c r="I483" s="185"/>
      <c r="J483" s="107"/>
      <c r="K483" s="185"/>
      <c r="L483" s="185"/>
      <c r="M483" s="194"/>
    </row>
    <row r="484" spans="1:13" s="2" customFormat="1" ht="13.2" x14ac:dyDescent="0.25">
      <c r="A484" s="330"/>
      <c r="B484" s="53"/>
      <c r="C484" s="45"/>
      <c r="D484" s="173"/>
      <c r="E484" s="295"/>
      <c r="F484" s="254"/>
      <c r="G484" s="185"/>
      <c r="H484" s="185"/>
      <c r="I484" s="185"/>
      <c r="J484" s="107"/>
      <c r="K484" s="185"/>
      <c r="L484" s="185"/>
      <c r="M484" s="194"/>
    </row>
    <row r="485" spans="1:13" s="2" customFormat="1" ht="13.2" x14ac:dyDescent="0.25">
      <c r="A485" s="73"/>
      <c r="B485" s="109"/>
      <c r="C485" s="110"/>
      <c r="D485" s="173"/>
      <c r="E485" s="295"/>
      <c r="F485" s="254"/>
      <c r="G485" s="185"/>
      <c r="H485" s="185"/>
      <c r="I485" s="185"/>
      <c r="J485" s="107"/>
      <c r="K485" s="185"/>
      <c r="L485" s="185"/>
      <c r="M485" s="194"/>
    </row>
    <row r="486" spans="1:13" s="2" customFormat="1" ht="12.75" customHeight="1" x14ac:dyDescent="0.25">
      <c r="A486" s="73"/>
      <c r="B486" s="53"/>
      <c r="C486" s="45"/>
      <c r="D486" s="173"/>
      <c r="E486" s="295"/>
      <c r="F486" s="254"/>
      <c r="G486" s="185"/>
      <c r="H486" s="185"/>
      <c r="I486" s="185"/>
      <c r="J486" s="107"/>
      <c r="K486" s="185"/>
      <c r="L486" s="185"/>
      <c r="M486" s="194"/>
    </row>
    <row r="487" spans="1:13" s="2" customFormat="1" ht="13.2" x14ac:dyDescent="0.25">
      <c r="A487" s="73"/>
      <c r="B487" s="53"/>
      <c r="C487" s="45"/>
      <c r="D487" s="173"/>
      <c r="E487" s="295"/>
      <c r="F487" s="254"/>
      <c r="G487" s="185"/>
      <c r="H487" s="185"/>
      <c r="I487" s="185"/>
      <c r="J487" s="107"/>
      <c r="K487" s="185"/>
      <c r="L487" s="185"/>
      <c r="M487" s="194"/>
    </row>
    <row r="488" spans="1:13" s="2" customFormat="1" ht="13.2" x14ac:dyDescent="0.25">
      <c r="A488" s="330"/>
      <c r="B488" s="53"/>
      <c r="C488" s="45"/>
      <c r="D488" s="173"/>
      <c r="E488" s="295"/>
      <c r="F488" s="254"/>
      <c r="G488" s="185"/>
      <c r="H488" s="185"/>
      <c r="I488" s="185"/>
      <c r="J488" s="107"/>
      <c r="K488" s="185"/>
      <c r="L488" s="185"/>
      <c r="M488" s="194"/>
    </row>
    <row r="489" spans="1:13" s="2" customFormat="1" ht="12.75" customHeight="1" x14ac:dyDescent="0.25">
      <c r="A489" s="73"/>
      <c r="B489" s="53"/>
      <c r="C489" s="45"/>
      <c r="D489" s="173"/>
      <c r="E489" s="295"/>
      <c r="F489" s="254"/>
      <c r="G489" s="185"/>
      <c r="H489" s="185"/>
      <c r="I489" s="185"/>
      <c r="J489" s="107"/>
      <c r="K489" s="185"/>
      <c r="L489" s="185"/>
      <c r="M489" s="194"/>
    </row>
    <row r="490" spans="1:13" s="2" customFormat="1" ht="13.2" x14ac:dyDescent="0.25">
      <c r="A490" s="73"/>
      <c r="B490" s="53"/>
      <c r="C490" s="45"/>
      <c r="D490" s="173"/>
      <c r="E490" s="295"/>
      <c r="F490" s="254"/>
      <c r="G490" s="185"/>
      <c r="H490" s="185"/>
      <c r="I490" s="185"/>
      <c r="J490" s="107"/>
      <c r="K490" s="185"/>
      <c r="L490" s="185"/>
      <c r="M490" s="194"/>
    </row>
    <row r="491" spans="1:13" s="2" customFormat="1" ht="13.2" x14ac:dyDescent="0.25">
      <c r="A491" s="330"/>
      <c r="B491" s="53"/>
      <c r="C491" s="45"/>
      <c r="D491" s="173"/>
      <c r="E491" s="295"/>
      <c r="F491" s="254"/>
      <c r="G491" s="185"/>
      <c r="H491" s="185"/>
      <c r="I491" s="185"/>
      <c r="J491" s="107"/>
      <c r="K491" s="185"/>
      <c r="L491" s="185"/>
      <c r="M491" s="194"/>
    </row>
    <row r="492" spans="1:13" ht="13.2" x14ac:dyDescent="0.25">
      <c r="B492" s="53"/>
      <c r="C492" s="45"/>
    </row>
    <row r="493" spans="1:13" ht="13.2" x14ac:dyDescent="0.25">
      <c r="B493" s="109"/>
      <c r="C493" s="110"/>
    </row>
    <row r="494" spans="1:13" ht="13.2" x14ac:dyDescent="0.25">
      <c r="B494" s="53"/>
      <c r="C494" s="45"/>
    </row>
    <row r="495" spans="1:13" ht="13.2" x14ac:dyDescent="0.25">
      <c r="B495" s="53"/>
      <c r="C495" s="45"/>
    </row>
    <row r="496" spans="1:13" ht="13.2" x14ac:dyDescent="0.25">
      <c r="B496" s="53"/>
      <c r="C496" s="45"/>
    </row>
    <row r="497" spans="2:3" ht="13.2" x14ac:dyDescent="0.25">
      <c r="B497" s="53"/>
      <c r="C497" s="45"/>
    </row>
    <row r="498" spans="2:3" ht="13.2" x14ac:dyDescent="0.25">
      <c r="B498" s="53"/>
      <c r="C498" s="45"/>
    </row>
    <row r="499" spans="2:3" ht="13.2" x14ac:dyDescent="0.25">
      <c r="B499" s="53"/>
      <c r="C499" s="45"/>
    </row>
    <row r="500" spans="2:3" ht="13.2" x14ac:dyDescent="0.25">
      <c r="B500" s="53"/>
      <c r="C500" s="45"/>
    </row>
    <row r="501" spans="2:3" ht="13.2" x14ac:dyDescent="0.25">
      <c r="B501" s="53"/>
      <c r="C501" s="45"/>
    </row>
    <row r="502" spans="2:3" ht="13.2" x14ac:dyDescent="0.25">
      <c r="B502" s="53"/>
      <c r="C502" s="45"/>
    </row>
    <row r="503" spans="2:3" ht="13.2" x14ac:dyDescent="0.25">
      <c r="B503" s="53"/>
      <c r="C503" s="45"/>
    </row>
    <row r="504" spans="2:3" ht="13.2" x14ac:dyDescent="0.25">
      <c r="B504" s="109"/>
      <c r="C504" s="110"/>
    </row>
    <row r="505" spans="2:3" ht="13.2" x14ac:dyDescent="0.25">
      <c r="B505" s="53"/>
      <c r="C505" s="45"/>
    </row>
    <row r="506" spans="2:3" ht="13.2" x14ac:dyDescent="0.25">
      <c r="B506" s="53"/>
      <c r="C506" s="45"/>
    </row>
    <row r="507" spans="2:3" ht="13.2" x14ac:dyDescent="0.25">
      <c r="B507" s="53"/>
      <c r="C507" s="45"/>
    </row>
    <row r="508" spans="2:3" ht="13.2" x14ac:dyDescent="0.25">
      <c r="B508" s="53"/>
      <c r="C508" s="45"/>
    </row>
    <row r="509" spans="2:3" ht="13.2" x14ac:dyDescent="0.25">
      <c r="B509" s="53"/>
      <c r="C509" s="45"/>
    </row>
    <row r="510" spans="2:3" ht="13.2" x14ac:dyDescent="0.25">
      <c r="B510" s="53"/>
      <c r="C510" s="45"/>
    </row>
    <row r="511" spans="2:3" ht="13.2" x14ac:dyDescent="0.25">
      <c r="B511" s="109"/>
      <c r="C511" s="110"/>
    </row>
    <row r="512" spans="2:3" ht="13.2" x14ac:dyDescent="0.25">
      <c r="B512" s="53"/>
      <c r="C512" s="45"/>
    </row>
    <row r="513" spans="2:3" ht="13.2" x14ac:dyDescent="0.25">
      <c r="B513" s="53"/>
      <c r="C513" s="45"/>
    </row>
    <row r="514" spans="2:3" ht="13.2" x14ac:dyDescent="0.25">
      <c r="B514" s="53"/>
      <c r="C514" s="45"/>
    </row>
    <row r="515" spans="2:3" ht="13.2" x14ac:dyDescent="0.25">
      <c r="B515" s="53"/>
      <c r="C515" s="45"/>
    </row>
    <row r="516" spans="2:3" ht="13.2" x14ac:dyDescent="0.25">
      <c r="B516" s="53"/>
      <c r="C516" s="45"/>
    </row>
    <row r="517" spans="2:3" ht="13.2" x14ac:dyDescent="0.25">
      <c r="B517" s="53"/>
      <c r="C517" s="45"/>
    </row>
    <row r="518" spans="2:3" ht="13.2" x14ac:dyDescent="0.25">
      <c r="B518" s="53"/>
      <c r="C518" s="45"/>
    </row>
    <row r="519" spans="2:3" ht="13.2" x14ac:dyDescent="0.25">
      <c r="B519" s="53"/>
      <c r="C519" s="45"/>
    </row>
    <row r="520" spans="2:3" ht="13.2" x14ac:dyDescent="0.25">
      <c r="B520" s="53"/>
      <c r="C520" s="45"/>
    </row>
    <row r="521" spans="2:3" ht="13.2" x14ac:dyDescent="0.25">
      <c r="B521" s="53"/>
      <c r="C521" s="45"/>
    </row>
    <row r="522" spans="2:3" ht="13.2" x14ac:dyDescent="0.25">
      <c r="B522" s="109"/>
      <c r="C522" s="110"/>
    </row>
    <row r="523" spans="2:3" ht="13.2" x14ac:dyDescent="0.25">
      <c r="B523" s="53"/>
      <c r="C523" s="45"/>
    </row>
    <row r="524" spans="2:3" ht="13.2" x14ac:dyDescent="0.25">
      <c r="B524" s="53"/>
      <c r="C524" s="45"/>
    </row>
    <row r="525" spans="2:3" ht="13.2" x14ac:dyDescent="0.25">
      <c r="B525" s="53"/>
      <c r="C525" s="45"/>
    </row>
  </sheetData>
  <autoFilter ref="A8:N331"/>
  <mergeCells count="3">
    <mergeCell ref="J1:K6"/>
    <mergeCell ref="A2:D6"/>
    <mergeCell ref="A7:B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zoomScale="130" zoomScaleNormal="130" workbookViewId="0">
      <pane ySplit="8" topLeftCell="A81" activePane="bottomLeft" state="frozen"/>
      <selection pane="bottomLeft" activeCell="C92" sqref="C92"/>
    </sheetView>
  </sheetViews>
  <sheetFormatPr defaultColWidth="9.109375" defaultRowHeight="13.8" x14ac:dyDescent="0.25"/>
  <cols>
    <col min="1" max="1" width="9.44140625" style="74" customWidth="1"/>
    <col min="2" max="2" width="56.44140625" style="80" customWidth="1"/>
    <col min="3" max="3" width="15.44140625" style="102" customWidth="1"/>
    <col min="4" max="4" width="11" style="202" bestFit="1" customWidth="1"/>
    <col min="5" max="5" width="6.88671875" style="193" customWidth="1"/>
    <col min="6" max="6" width="13" style="1" customWidth="1"/>
    <col min="7" max="7" width="12" style="1" customWidth="1"/>
    <col min="8" max="8" width="26.33203125" style="1" customWidth="1"/>
    <col min="9" max="9" width="10.5546875" style="1" customWidth="1"/>
    <col min="10" max="10" width="9.109375" style="1"/>
    <col min="11" max="11" width="11.5546875" style="1" customWidth="1"/>
    <col min="12" max="16384" width="9.109375" style="1"/>
  </cols>
  <sheetData>
    <row r="1" spans="1:11" s="3" customFormat="1" ht="12.75" customHeight="1" x14ac:dyDescent="0.2">
      <c r="A1" s="74"/>
      <c r="B1" s="75" t="s">
        <v>41</v>
      </c>
      <c r="C1" s="203" t="s">
        <v>40</v>
      </c>
      <c r="D1" s="199"/>
      <c r="E1" s="261"/>
      <c r="F1" s="187"/>
      <c r="G1" s="182"/>
      <c r="H1" s="603" t="s">
        <v>96</v>
      </c>
      <c r="I1" s="603"/>
      <c r="J1" s="182"/>
      <c r="K1" s="182"/>
    </row>
    <row r="2" spans="1:11" s="3" customFormat="1" ht="12.75" customHeight="1" x14ac:dyDescent="0.2">
      <c r="A2" s="556" t="s">
        <v>763</v>
      </c>
      <c r="B2" s="556"/>
      <c r="C2" s="556"/>
      <c r="D2" s="556"/>
      <c r="E2" s="193"/>
      <c r="F2" s="187"/>
      <c r="G2" s="182"/>
      <c r="H2" s="603"/>
      <c r="I2" s="603"/>
      <c r="J2" s="182"/>
      <c r="K2" s="182"/>
    </row>
    <row r="3" spans="1:11" s="3" customFormat="1" ht="3.75" customHeight="1" x14ac:dyDescent="0.2">
      <c r="A3" s="556"/>
      <c r="B3" s="556"/>
      <c r="C3" s="556"/>
      <c r="D3" s="556"/>
      <c r="E3" s="193"/>
      <c r="F3" s="187"/>
      <c r="G3" s="182"/>
      <c r="H3" s="603"/>
      <c r="I3" s="603"/>
      <c r="J3" s="182"/>
      <c r="K3" s="182"/>
    </row>
    <row r="4" spans="1:11" s="3" customFormat="1" ht="12.75" customHeight="1" x14ac:dyDescent="0.2">
      <c r="A4" s="556"/>
      <c r="B4" s="556"/>
      <c r="C4" s="556"/>
      <c r="D4" s="556"/>
      <c r="E4" s="193"/>
      <c r="F4" s="187"/>
      <c r="G4" s="182"/>
      <c r="H4" s="603"/>
      <c r="I4" s="603"/>
      <c r="J4" s="182"/>
      <c r="K4" s="182"/>
    </row>
    <row r="5" spans="1:11" s="3" customFormat="1" ht="12.75" customHeight="1" x14ac:dyDescent="0.2">
      <c r="A5" s="556"/>
      <c r="B5" s="556"/>
      <c r="C5" s="556"/>
      <c r="D5" s="556"/>
      <c r="E5" s="193"/>
      <c r="F5" s="187"/>
      <c r="G5" s="182"/>
      <c r="H5" s="603"/>
      <c r="I5" s="603"/>
      <c r="J5" s="182"/>
      <c r="K5" s="182"/>
    </row>
    <row r="6" spans="1:11" s="3" customFormat="1" ht="42" customHeight="1" x14ac:dyDescent="0.2">
      <c r="A6" s="556"/>
      <c r="B6" s="556"/>
      <c r="C6" s="556"/>
      <c r="D6" s="556"/>
      <c r="E6" s="193"/>
      <c r="F6" s="187"/>
      <c r="G6" s="182"/>
      <c r="H6" s="603"/>
      <c r="I6" s="603"/>
      <c r="J6" s="182"/>
      <c r="K6" s="182"/>
    </row>
    <row r="7" spans="1:11" ht="12.75" x14ac:dyDescent="0.2">
      <c r="A7" s="557"/>
      <c r="B7" s="557"/>
      <c r="C7" s="204"/>
      <c r="D7" s="200"/>
      <c r="F7" s="187"/>
      <c r="G7" s="182"/>
      <c r="H7" s="209"/>
      <c r="I7" s="182"/>
      <c r="J7" s="182"/>
      <c r="K7" s="182"/>
    </row>
    <row r="8" spans="1:11" ht="31.2" x14ac:dyDescent="0.25">
      <c r="A8" s="85" t="s">
        <v>43</v>
      </c>
      <c r="B8" s="78" t="s">
        <v>0</v>
      </c>
      <c r="C8" s="205" t="s">
        <v>44</v>
      </c>
      <c r="D8" s="201" t="s">
        <v>42</v>
      </c>
      <c r="F8" s="183" t="s">
        <v>82</v>
      </c>
      <c r="G8" s="183" t="s">
        <v>83</v>
      </c>
      <c r="H8" s="183" t="s">
        <v>89</v>
      </c>
      <c r="I8" s="183" t="s">
        <v>90</v>
      </c>
      <c r="J8" s="184" t="s">
        <v>93</v>
      </c>
      <c r="K8" s="184" t="s">
        <v>94</v>
      </c>
    </row>
    <row r="9" spans="1:11" ht="12.75" x14ac:dyDescent="0.2">
      <c r="A9" s="86" t="s">
        <v>39</v>
      </c>
      <c r="B9" s="76">
        <v>2</v>
      </c>
      <c r="C9" s="217">
        <v>3</v>
      </c>
      <c r="D9" s="196">
        <v>4</v>
      </c>
      <c r="F9" s="188">
        <v>5</v>
      </c>
      <c r="G9" s="184">
        <v>6</v>
      </c>
      <c r="H9" s="183">
        <v>7</v>
      </c>
      <c r="I9" s="184">
        <v>8</v>
      </c>
      <c r="J9" s="184">
        <v>9</v>
      </c>
      <c r="K9" s="184">
        <v>10</v>
      </c>
    </row>
    <row r="10" spans="1:11" s="2" customFormat="1" ht="13.2" x14ac:dyDescent="0.25">
      <c r="A10" s="399" t="s">
        <v>853</v>
      </c>
      <c r="B10" s="411" t="s">
        <v>824</v>
      </c>
      <c r="C10" s="401">
        <v>99000</v>
      </c>
      <c r="D10" s="435" t="s">
        <v>48</v>
      </c>
      <c r="E10" s="252" t="s">
        <v>856</v>
      </c>
      <c r="F10" s="255" t="s">
        <v>79</v>
      </c>
      <c r="G10" s="231"/>
      <c r="H10" s="109"/>
      <c r="I10" s="185"/>
      <c r="J10" s="107"/>
      <c r="K10" s="185"/>
    </row>
    <row r="11" spans="1:11" s="2" customFormat="1" ht="13.2" x14ac:dyDescent="0.25">
      <c r="A11" s="399" t="s">
        <v>853</v>
      </c>
      <c r="B11" s="411" t="s">
        <v>825</v>
      </c>
      <c r="C11" s="401">
        <v>99000</v>
      </c>
      <c r="D11" s="436" t="s">
        <v>48</v>
      </c>
      <c r="E11" s="193" t="s">
        <v>856</v>
      </c>
      <c r="F11" s="189" t="s">
        <v>79</v>
      </c>
      <c r="G11" s="185"/>
      <c r="H11" s="107"/>
      <c r="I11" s="185"/>
      <c r="J11" s="185"/>
      <c r="K11" s="194"/>
    </row>
    <row r="12" spans="1:11" s="2" customFormat="1" ht="13.2" x14ac:dyDescent="0.25">
      <c r="A12" s="399" t="s">
        <v>853</v>
      </c>
      <c r="B12" s="411" t="s">
        <v>826</v>
      </c>
      <c r="C12" s="401">
        <v>99000</v>
      </c>
      <c r="D12" s="436" t="s">
        <v>48</v>
      </c>
      <c r="E12" s="193" t="s">
        <v>856</v>
      </c>
      <c r="F12" s="189" t="s">
        <v>79</v>
      </c>
      <c r="G12" s="185"/>
      <c r="H12" s="107"/>
      <c r="I12" s="185"/>
      <c r="J12" s="185"/>
      <c r="K12" s="194"/>
    </row>
    <row r="13" spans="1:11" s="2" customFormat="1" ht="13.2" x14ac:dyDescent="0.25">
      <c r="A13" s="437" t="s">
        <v>853</v>
      </c>
      <c r="B13" s="405" t="s">
        <v>827</v>
      </c>
      <c r="C13" s="401">
        <v>99000</v>
      </c>
      <c r="D13" s="406" t="s">
        <v>48</v>
      </c>
      <c r="E13" s="193" t="s">
        <v>856</v>
      </c>
      <c r="F13" s="254" t="s">
        <v>79</v>
      </c>
      <c r="G13" s="185"/>
      <c r="H13" s="107"/>
      <c r="I13" s="185"/>
      <c r="J13" s="185"/>
      <c r="K13" s="194"/>
    </row>
    <row r="14" spans="1:11" s="2" customFormat="1" ht="13.2" x14ac:dyDescent="0.25">
      <c r="A14" s="437" t="s">
        <v>853</v>
      </c>
      <c r="B14" s="405" t="s">
        <v>828</v>
      </c>
      <c r="C14" s="401">
        <v>99000</v>
      </c>
      <c r="D14" s="406" t="s">
        <v>48</v>
      </c>
      <c r="E14" s="193" t="s">
        <v>856</v>
      </c>
      <c r="F14" s="254" t="s">
        <v>79</v>
      </c>
      <c r="G14" s="185"/>
      <c r="H14" s="107"/>
      <c r="I14" s="185"/>
      <c r="J14" s="185"/>
      <c r="K14" s="194"/>
    </row>
    <row r="15" spans="1:11" s="2" customFormat="1" ht="13.2" x14ac:dyDescent="0.25">
      <c r="A15" s="437" t="s">
        <v>853</v>
      </c>
      <c r="B15" s="411" t="s">
        <v>829</v>
      </c>
      <c r="C15" s="401">
        <v>92000</v>
      </c>
      <c r="D15" s="406" t="s">
        <v>48</v>
      </c>
      <c r="E15" s="174" t="s">
        <v>856</v>
      </c>
      <c r="F15" s="254" t="s">
        <v>79</v>
      </c>
      <c r="G15" s="185"/>
      <c r="H15" s="107"/>
      <c r="I15" s="185"/>
      <c r="J15" s="185"/>
      <c r="K15" s="194"/>
    </row>
    <row r="16" spans="1:11" s="13" customFormat="1" ht="21.6" x14ac:dyDescent="0.3">
      <c r="A16" s="437" t="s">
        <v>853</v>
      </c>
      <c r="B16" s="411" t="s">
        <v>831</v>
      </c>
      <c r="C16" s="401">
        <v>92232</v>
      </c>
      <c r="D16" s="406" t="s">
        <v>48</v>
      </c>
      <c r="E16" s="174" t="s">
        <v>856</v>
      </c>
      <c r="F16" s="281"/>
      <c r="G16" s="281"/>
      <c r="H16" s="284"/>
      <c r="I16" s="282"/>
      <c r="J16" s="282"/>
      <c r="K16" s="194"/>
    </row>
    <row r="17" spans="1:11" s="13" customFormat="1" ht="14.4" x14ac:dyDescent="0.3">
      <c r="A17" s="437" t="s">
        <v>853</v>
      </c>
      <c r="B17" s="411" t="s">
        <v>832</v>
      </c>
      <c r="C17" s="401">
        <v>16800</v>
      </c>
      <c r="D17" s="406" t="s">
        <v>48</v>
      </c>
      <c r="E17" s="174" t="s">
        <v>856</v>
      </c>
      <c r="F17" s="281"/>
      <c r="G17" s="281"/>
      <c r="H17" s="284"/>
      <c r="I17" s="282"/>
      <c r="J17" s="282"/>
      <c r="K17" s="194"/>
    </row>
    <row r="18" spans="1:11" s="2" customFormat="1" ht="13.2" x14ac:dyDescent="0.25">
      <c r="A18" s="399" t="s">
        <v>853</v>
      </c>
      <c r="B18" s="411" t="s">
        <v>833</v>
      </c>
      <c r="C18" s="401">
        <v>99000</v>
      </c>
      <c r="D18" s="402" t="s">
        <v>48</v>
      </c>
      <c r="E18" s="193" t="s">
        <v>856</v>
      </c>
      <c r="F18" s="254" t="s">
        <v>79</v>
      </c>
      <c r="G18" s="185"/>
      <c r="H18" s="107"/>
      <c r="I18" s="185"/>
      <c r="J18" s="185"/>
      <c r="K18" s="194"/>
    </row>
    <row r="19" spans="1:11" s="2" customFormat="1" ht="13.2" x14ac:dyDescent="0.25">
      <c r="A19" s="399" t="s">
        <v>853</v>
      </c>
      <c r="B19" s="411" t="s">
        <v>834</v>
      </c>
      <c r="C19" s="401">
        <v>85000</v>
      </c>
      <c r="D19" s="402" t="s">
        <v>48</v>
      </c>
      <c r="E19" s="193" t="s">
        <v>856</v>
      </c>
      <c r="F19" s="254" t="s">
        <v>79</v>
      </c>
      <c r="G19" s="185"/>
      <c r="H19" s="107"/>
      <c r="I19" s="185"/>
      <c r="J19" s="185"/>
      <c r="K19" s="194"/>
    </row>
    <row r="20" spans="1:11" s="2" customFormat="1" ht="13.2" x14ac:dyDescent="0.25">
      <c r="A20" s="399" t="s">
        <v>853</v>
      </c>
      <c r="B20" s="411" t="s">
        <v>835</v>
      </c>
      <c r="C20" s="401">
        <v>50000</v>
      </c>
      <c r="D20" s="402" t="s">
        <v>48</v>
      </c>
      <c r="E20" s="193" t="s">
        <v>856</v>
      </c>
      <c r="F20" s="254"/>
      <c r="G20" s="185"/>
      <c r="H20" s="107"/>
      <c r="I20" s="185"/>
      <c r="J20" s="185"/>
      <c r="K20" s="194"/>
    </row>
    <row r="21" spans="1:11" s="2" customFormat="1" ht="21" x14ac:dyDescent="0.25">
      <c r="A21" s="438" t="s">
        <v>853</v>
      </c>
      <c r="B21" s="405" t="s">
        <v>836</v>
      </c>
      <c r="C21" s="401">
        <v>68505</v>
      </c>
      <c r="D21" s="406" t="s">
        <v>48</v>
      </c>
      <c r="E21" s="174" t="s">
        <v>856</v>
      </c>
      <c r="F21" s="254"/>
      <c r="G21" s="185"/>
      <c r="H21" s="107"/>
      <c r="I21" s="185"/>
      <c r="J21" s="185"/>
      <c r="K21" s="194"/>
    </row>
    <row r="22" spans="1:11" s="2" customFormat="1" ht="21" x14ac:dyDescent="0.25">
      <c r="A22" s="439" t="s">
        <v>853</v>
      </c>
      <c r="B22" s="411" t="s">
        <v>837</v>
      </c>
      <c r="C22" s="401">
        <v>58572</v>
      </c>
      <c r="D22" s="402" t="s">
        <v>48</v>
      </c>
      <c r="E22" s="193" t="s">
        <v>856</v>
      </c>
      <c r="F22" s="254"/>
      <c r="G22" s="185"/>
      <c r="H22" s="107"/>
      <c r="I22" s="185"/>
      <c r="J22" s="185"/>
      <c r="K22" s="194"/>
    </row>
    <row r="23" spans="1:11" s="2" customFormat="1" ht="13.2" x14ac:dyDescent="0.25">
      <c r="A23" s="439" t="s">
        <v>853</v>
      </c>
      <c r="B23" s="411" t="s">
        <v>838</v>
      </c>
      <c r="C23" s="401">
        <v>99900</v>
      </c>
      <c r="D23" s="402" t="s">
        <v>48</v>
      </c>
      <c r="E23" s="193" t="s">
        <v>856</v>
      </c>
      <c r="F23" s="254"/>
      <c r="G23" s="185"/>
      <c r="H23" s="107"/>
      <c r="I23" s="185"/>
      <c r="J23" s="185"/>
      <c r="K23" s="194"/>
    </row>
    <row r="24" spans="1:11" s="2" customFormat="1" ht="21" x14ac:dyDescent="0.25">
      <c r="A24" s="437" t="s">
        <v>853</v>
      </c>
      <c r="B24" s="405" t="s">
        <v>839</v>
      </c>
      <c r="C24" s="401">
        <v>98000</v>
      </c>
      <c r="D24" s="406" t="s">
        <v>48</v>
      </c>
      <c r="E24" s="193" t="s">
        <v>856</v>
      </c>
      <c r="F24" s="189"/>
      <c r="G24" s="185"/>
      <c r="H24" s="107"/>
      <c r="I24" s="185"/>
      <c r="J24" s="185"/>
      <c r="K24" s="194"/>
    </row>
    <row r="25" spans="1:11" s="2" customFormat="1" ht="13.2" x14ac:dyDescent="0.25">
      <c r="A25" s="399" t="s">
        <v>853</v>
      </c>
      <c r="B25" s="440" t="s">
        <v>840</v>
      </c>
      <c r="C25" s="441">
        <v>7200</v>
      </c>
      <c r="D25" s="402" t="s">
        <v>48</v>
      </c>
      <c r="E25" s="193" t="s">
        <v>856</v>
      </c>
      <c r="F25" s="189"/>
      <c r="G25" s="185"/>
      <c r="H25" s="107"/>
      <c r="I25" s="185"/>
      <c r="J25" s="185"/>
      <c r="K25" s="194"/>
    </row>
    <row r="26" spans="1:11" s="2" customFormat="1" ht="13.2" x14ac:dyDescent="0.25">
      <c r="A26" s="439" t="s">
        <v>853</v>
      </c>
      <c r="B26" s="405" t="s">
        <v>841</v>
      </c>
      <c r="C26" s="401">
        <v>85000</v>
      </c>
      <c r="D26" s="402" t="s">
        <v>48</v>
      </c>
      <c r="E26" s="193" t="s">
        <v>856</v>
      </c>
      <c r="F26" s="254" t="s">
        <v>79</v>
      </c>
      <c r="G26" s="185"/>
      <c r="H26" s="107"/>
      <c r="I26" s="185"/>
      <c r="J26" s="185"/>
      <c r="K26" s="194"/>
    </row>
    <row r="27" spans="1:11" s="2" customFormat="1" ht="13.2" x14ac:dyDescent="0.25">
      <c r="A27" s="439" t="s">
        <v>853</v>
      </c>
      <c r="B27" s="442" t="s">
        <v>1281</v>
      </c>
      <c r="C27" s="443">
        <v>15000</v>
      </c>
      <c r="D27" s="402" t="s">
        <v>48</v>
      </c>
      <c r="E27" s="193" t="s">
        <v>856</v>
      </c>
      <c r="F27" s="254"/>
      <c r="G27" s="185"/>
      <c r="H27" s="107"/>
      <c r="I27" s="185"/>
      <c r="J27" s="185"/>
      <c r="K27" s="194"/>
    </row>
    <row r="28" spans="1:11" s="2" customFormat="1" ht="13.2" x14ac:dyDescent="0.25">
      <c r="A28" s="439" t="s">
        <v>853</v>
      </c>
      <c r="B28" s="442" t="s">
        <v>1282</v>
      </c>
      <c r="C28" s="443">
        <v>15000</v>
      </c>
      <c r="D28" s="402" t="s">
        <v>48</v>
      </c>
      <c r="E28" s="193" t="s">
        <v>856</v>
      </c>
      <c r="F28" s="254"/>
      <c r="G28" s="185"/>
      <c r="H28" s="107"/>
      <c r="I28" s="185"/>
      <c r="J28" s="185"/>
      <c r="K28" s="194"/>
    </row>
    <row r="29" spans="1:11" s="2" customFormat="1" ht="13.2" x14ac:dyDescent="0.25">
      <c r="A29" s="439" t="s">
        <v>853</v>
      </c>
      <c r="B29" s="411" t="s">
        <v>843</v>
      </c>
      <c r="C29" s="401">
        <v>30000</v>
      </c>
      <c r="D29" s="402" t="s">
        <v>48</v>
      </c>
      <c r="E29" s="193" t="s">
        <v>856</v>
      </c>
      <c r="F29" s="254" t="s">
        <v>79</v>
      </c>
      <c r="G29" s="185"/>
      <c r="H29" s="107"/>
      <c r="I29" s="185"/>
      <c r="J29" s="185"/>
      <c r="K29" s="194"/>
    </row>
    <row r="30" spans="1:11" s="2" customFormat="1" ht="13.2" x14ac:dyDescent="0.25">
      <c r="A30" s="437" t="s">
        <v>853</v>
      </c>
      <c r="B30" s="405" t="s">
        <v>844</v>
      </c>
      <c r="C30" s="401">
        <v>40000</v>
      </c>
      <c r="D30" s="406" t="s">
        <v>48</v>
      </c>
      <c r="E30" s="193" t="s">
        <v>856</v>
      </c>
      <c r="F30" s="189"/>
      <c r="G30" s="185"/>
      <c r="H30" s="107"/>
      <c r="I30" s="185"/>
      <c r="J30" s="185"/>
      <c r="K30" s="194"/>
    </row>
    <row r="31" spans="1:11" s="2" customFormat="1" ht="13.2" x14ac:dyDescent="0.25">
      <c r="A31" s="399" t="s">
        <v>853</v>
      </c>
      <c r="B31" s="440" t="s">
        <v>1285</v>
      </c>
      <c r="C31" s="441">
        <v>35000</v>
      </c>
      <c r="D31" s="402" t="s">
        <v>48</v>
      </c>
      <c r="E31" s="193" t="s">
        <v>856</v>
      </c>
      <c r="F31" s="189" t="s">
        <v>79</v>
      </c>
      <c r="G31" s="185"/>
      <c r="H31" s="107"/>
      <c r="I31" s="185"/>
      <c r="J31" s="185"/>
      <c r="K31" s="194"/>
    </row>
    <row r="32" spans="1:11" s="2" customFormat="1" ht="13.2" x14ac:dyDescent="0.25">
      <c r="A32" s="399" t="s">
        <v>853</v>
      </c>
      <c r="B32" s="440" t="s">
        <v>1284</v>
      </c>
      <c r="C32" s="441">
        <v>15000</v>
      </c>
      <c r="D32" s="402" t="s">
        <v>48</v>
      </c>
      <c r="E32" s="193" t="s">
        <v>856</v>
      </c>
      <c r="F32" s="189"/>
      <c r="G32" s="185"/>
      <c r="H32" s="107"/>
      <c r="I32" s="185"/>
      <c r="J32" s="185"/>
      <c r="K32" s="194"/>
    </row>
    <row r="33" spans="1:11" s="2" customFormat="1" ht="12.75" customHeight="1" x14ac:dyDescent="0.25">
      <c r="A33" s="399" t="s">
        <v>853</v>
      </c>
      <c r="B33" s="400" t="s">
        <v>846</v>
      </c>
      <c r="C33" s="401">
        <v>51000</v>
      </c>
      <c r="D33" s="402" t="s">
        <v>48</v>
      </c>
      <c r="E33" s="193" t="s">
        <v>856</v>
      </c>
      <c r="F33" s="189" t="s">
        <v>79</v>
      </c>
      <c r="G33" s="185"/>
      <c r="H33" s="107"/>
      <c r="I33" s="185"/>
      <c r="J33" s="185"/>
      <c r="K33" s="194"/>
    </row>
    <row r="34" spans="1:11" s="2" customFormat="1" ht="13.2" x14ac:dyDescent="0.25">
      <c r="A34" s="399" t="s">
        <v>853</v>
      </c>
      <c r="B34" s="400" t="s">
        <v>847</v>
      </c>
      <c r="C34" s="401">
        <v>99000</v>
      </c>
      <c r="D34" s="402" t="s">
        <v>48</v>
      </c>
      <c r="E34" s="193" t="s">
        <v>856</v>
      </c>
      <c r="F34" s="189"/>
      <c r="G34" s="185"/>
      <c r="H34" s="107"/>
      <c r="I34" s="185"/>
      <c r="J34" s="185"/>
      <c r="K34" s="194"/>
    </row>
    <row r="35" spans="1:11" s="2" customFormat="1" ht="13.2" x14ac:dyDescent="0.25">
      <c r="A35" s="399" t="s">
        <v>1217</v>
      </c>
      <c r="B35" s="405" t="s">
        <v>1181</v>
      </c>
      <c r="C35" s="401">
        <v>40590</v>
      </c>
      <c r="D35" s="402" t="s">
        <v>48</v>
      </c>
      <c r="E35" s="193" t="s">
        <v>856</v>
      </c>
      <c r="F35" s="189"/>
      <c r="G35" s="185"/>
      <c r="H35" s="107"/>
      <c r="I35" s="185"/>
      <c r="J35" s="185"/>
      <c r="K35" s="194"/>
    </row>
    <row r="36" spans="1:11" s="2" customFormat="1" ht="13.2" x14ac:dyDescent="0.25">
      <c r="A36" s="399" t="s">
        <v>1217</v>
      </c>
      <c r="B36" s="405" t="s">
        <v>1176</v>
      </c>
      <c r="C36" s="401">
        <v>9047</v>
      </c>
      <c r="D36" s="402" t="s">
        <v>48</v>
      </c>
      <c r="E36" s="193" t="s">
        <v>856</v>
      </c>
      <c r="F36" s="189"/>
      <c r="G36" s="185"/>
      <c r="H36" s="107"/>
      <c r="I36" s="185"/>
      <c r="J36" s="185"/>
      <c r="K36" s="194"/>
    </row>
    <row r="37" spans="1:11" s="2" customFormat="1" ht="12.75" customHeight="1" x14ac:dyDescent="0.25">
      <c r="A37" s="399" t="s">
        <v>1217</v>
      </c>
      <c r="B37" s="405" t="s">
        <v>1177</v>
      </c>
      <c r="C37" s="401">
        <v>30953.5</v>
      </c>
      <c r="D37" s="402" t="s">
        <v>48</v>
      </c>
      <c r="E37" s="193" t="s">
        <v>856</v>
      </c>
      <c r="F37" s="189"/>
      <c r="G37" s="185"/>
      <c r="H37" s="107"/>
      <c r="I37" s="185"/>
      <c r="J37" s="185"/>
      <c r="K37" s="194"/>
    </row>
    <row r="38" spans="1:11" s="2" customFormat="1" ht="13.2" x14ac:dyDescent="0.25">
      <c r="A38" s="399" t="s">
        <v>1217</v>
      </c>
      <c r="B38" s="405" t="s">
        <v>830</v>
      </c>
      <c r="C38" s="401">
        <v>57600</v>
      </c>
      <c r="D38" s="402" t="s">
        <v>48</v>
      </c>
      <c r="E38" s="193" t="s">
        <v>856</v>
      </c>
      <c r="F38" s="189"/>
      <c r="G38" s="185"/>
      <c r="H38" s="107"/>
      <c r="I38" s="185"/>
      <c r="J38" s="185"/>
      <c r="K38" s="194"/>
    </row>
    <row r="39" spans="1:11" s="2" customFormat="1" ht="21" x14ac:dyDescent="0.25">
      <c r="A39" s="399" t="s">
        <v>1217</v>
      </c>
      <c r="B39" s="411" t="s">
        <v>1178</v>
      </c>
      <c r="C39" s="401">
        <v>3135</v>
      </c>
      <c r="D39" s="402" t="s">
        <v>48</v>
      </c>
      <c r="E39" s="193" t="s">
        <v>856</v>
      </c>
      <c r="F39" s="189"/>
      <c r="G39" s="185"/>
      <c r="H39" s="107"/>
      <c r="I39" s="185"/>
      <c r="J39" s="185"/>
      <c r="K39" s="194"/>
    </row>
    <row r="40" spans="1:11" s="2" customFormat="1" ht="13.2" x14ac:dyDescent="0.25">
      <c r="A40" s="399" t="s">
        <v>1217</v>
      </c>
      <c r="B40" s="411" t="s">
        <v>1179</v>
      </c>
      <c r="C40" s="401">
        <v>45000</v>
      </c>
      <c r="D40" s="402" t="s">
        <v>48</v>
      </c>
      <c r="E40" s="193" t="s">
        <v>856</v>
      </c>
      <c r="F40" s="189"/>
      <c r="G40" s="185"/>
      <c r="H40" s="107"/>
      <c r="I40" s="185"/>
      <c r="J40" s="185"/>
      <c r="K40" s="194"/>
    </row>
    <row r="41" spans="1:11" s="2" customFormat="1" ht="13.2" x14ac:dyDescent="0.25">
      <c r="A41" s="399" t="s">
        <v>1279</v>
      </c>
      <c r="B41" s="405" t="s">
        <v>1280</v>
      </c>
      <c r="C41" s="401">
        <v>98400</v>
      </c>
      <c r="D41" s="402" t="s">
        <v>48</v>
      </c>
      <c r="E41" s="193" t="s">
        <v>856</v>
      </c>
      <c r="F41" s="189"/>
      <c r="G41" s="185"/>
      <c r="H41" s="107"/>
      <c r="I41" s="185"/>
      <c r="J41" s="185"/>
      <c r="K41" s="194"/>
    </row>
    <row r="42" spans="1:11" s="2" customFormat="1" ht="13.2" x14ac:dyDescent="0.25">
      <c r="A42" s="399" t="s">
        <v>1279</v>
      </c>
      <c r="B42" s="444" t="s">
        <v>1283</v>
      </c>
      <c r="C42" s="445">
        <v>3000</v>
      </c>
      <c r="D42" s="402" t="s">
        <v>48</v>
      </c>
      <c r="E42" s="193" t="s">
        <v>856</v>
      </c>
      <c r="F42" s="189"/>
      <c r="G42" s="185"/>
      <c r="H42" s="107"/>
      <c r="I42" s="185"/>
      <c r="J42" s="185"/>
      <c r="K42" s="194"/>
    </row>
    <row r="43" spans="1:11" s="2" customFormat="1" ht="13.2" x14ac:dyDescent="0.25">
      <c r="A43" s="399" t="s">
        <v>1286</v>
      </c>
      <c r="B43" s="444" t="s">
        <v>1287</v>
      </c>
      <c r="C43" s="445">
        <v>1470</v>
      </c>
      <c r="D43" s="402" t="s">
        <v>48</v>
      </c>
      <c r="E43" s="193" t="s">
        <v>1288</v>
      </c>
      <c r="F43" s="189"/>
      <c r="G43" s="185"/>
      <c r="H43" s="107"/>
      <c r="I43" s="185"/>
      <c r="J43" s="185"/>
      <c r="K43" s="194"/>
    </row>
    <row r="44" spans="1:11" s="2" customFormat="1" ht="13.2" x14ac:dyDescent="0.25">
      <c r="A44" s="416" t="s">
        <v>1217</v>
      </c>
      <c r="B44" s="421" t="s">
        <v>1180</v>
      </c>
      <c r="C44" s="409">
        <v>432000</v>
      </c>
      <c r="D44" s="418" t="s">
        <v>1132</v>
      </c>
      <c r="E44" s="193" t="s">
        <v>854</v>
      </c>
      <c r="F44" s="189"/>
      <c r="G44" s="185"/>
      <c r="H44" s="107"/>
      <c r="I44" s="185"/>
      <c r="J44" s="185"/>
      <c r="K44" s="194"/>
    </row>
    <row r="45" spans="1:11" s="4" customFormat="1" ht="10.199999999999999" x14ac:dyDescent="0.2">
      <c r="A45" s="399" t="s">
        <v>1279</v>
      </c>
      <c r="B45" s="444" t="s">
        <v>1548</v>
      </c>
      <c r="C45" s="445">
        <v>11210.1</v>
      </c>
      <c r="D45" s="406" t="s">
        <v>1132</v>
      </c>
      <c r="E45" s="193" t="s">
        <v>856</v>
      </c>
      <c r="F45" s="190"/>
      <c r="G45" s="185"/>
      <c r="H45" s="107"/>
      <c r="I45" s="185"/>
      <c r="J45" s="194"/>
      <c r="K45" s="194"/>
    </row>
    <row r="46" spans="1:11" s="4" customFormat="1" ht="10.199999999999999" x14ac:dyDescent="0.2">
      <c r="A46" s="404" t="s">
        <v>1279</v>
      </c>
      <c r="B46" s="400" t="s">
        <v>1549</v>
      </c>
      <c r="C46" s="401">
        <v>99000</v>
      </c>
      <c r="D46" s="406" t="s">
        <v>1132</v>
      </c>
      <c r="E46" s="193" t="s">
        <v>856</v>
      </c>
      <c r="F46" s="190"/>
      <c r="G46" s="185"/>
      <c r="H46" s="107"/>
      <c r="I46" s="185"/>
      <c r="J46" s="194"/>
      <c r="K46" s="194"/>
    </row>
    <row r="47" spans="1:11" s="2" customFormat="1" ht="13.2" x14ac:dyDescent="0.25">
      <c r="A47" s="404" t="s">
        <v>1286</v>
      </c>
      <c r="B47" s="411" t="s">
        <v>1550</v>
      </c>
      <c r="C47" s="401">
        <v>2240</v>
      </c>
      <c r="D47" s="406" t="s">
        <v>1132</v>
      </c>
      <c r="E47" s="193" t="s">
        <v>1288</v>
      </c>
      <c r="F47" s="189"/>
      <c r="G47" s="185"/>
      <c r="H47" s="107"/>
      <c r="I47" s="185"/>
      <c r="J47" s="185"/>
      <c r="K47" s="194"/>
    </row>
    <row r="48" spans="1:11" s="2" customFormat="1" ht="13.2" x14ac:dyDescent="0.25">
      <c r="A48" s="437" t="s">
        <v>1774</v>
      </c>
      <c r="B48" s="411" t="s">
        <v>1731</v>
      </c>
      <c r="C48" s="401">
        <v>4593</v>
      </c>
      <c r="D48" s="406" t="s">
        <v>1428</v>
      </c>
      <c r="E48" s="193" t="s">
        <v>856</v>
      </c>
      <c r="F48" s="189"/>
      <c r="G48" s="185"/>
      <c r="H48" s="107"/>
      <c r="I48" s="185"/>
      <c r="J48" s="185"/>
      <c r="K48" s="194"/>
    </row>
    <row r="49" spans="1:11" s="2" customFormat="1" ht="13.2" x14ac:dyDescent="0.25">
      <c r="A49" s="439" t="s">
        <v>1774</v>
      </c>
      <c r="B49" s="405" t="s">
        <v>1732</v>
      </c>
      <c r="C49" s="401">
        <v>10320</v>
      </c>
      <c r="D49" s="402" t="s">
        <v>1428</v>
      </c>
      <c r="E49" s="193" t="s">
        <v>856</v>
      </c>
      <c r="F49" s="254"/>
      <c r="G49" s="185"/>
      <c r="H49" s="107"/>
      <c r="I49" s="185"/>
      <c r="J49" s="185"/>
      <c r="K49" s="194"/>
    </row>
    <row r="50" spans="1:11" s="2" customFormat="1" ht="13.2" x14ac:dyDescent="0.25">
      <c r="A50" s="438" t="s">
        <v>1774</v>
      </c>
      <c r="B50" s="405" t="s">
        <v>1733</v>
      </c>
      <c r="C50" s="401">
        <v>5000</v>
      </c>
      <c r="D50" s="406" t="s">
        <v>1428</v>
      </c>
      <c r="E50" s="174" t="s">
        <v>856</v>
      </c>
      <c r="F50" s="189"/>
      <c r="G50" s="185"/>
      <c r="H50" s="107"/>
      <c r="I50" s="185"/>
      <c r="J50" s="185"/>
      <c r="K50" s="194"/>
    </row>
    <row r="51" spans="1:11" s="2" customFormat="1" ht="21" x14ac:dyDescent="0.25">
      <c r="A51" s="438" t="s">
        <v>1774</v>
      </c>
      <c r="B51" s="405" t="s">
        <v>1734</v>
      </c>
      <c r="C51" s="401">
        <v>8900</v>
      </c>
      <c r="D51" s="406" t="s">
        <v>1428</v>
      </c>
      <c r="E51" s="193" t="s">
        <v>856</v>
      </c>
      <c r="F51" s="189"/>
      <c r="G51" s="185"/>
      <c r="H51" s="107"/>
      <c r="I51" s="185"/>
      <c r="J51" s="185"/>
      <c r="K51" s="194"/>
    </row>
    <row r="52" spans="1:11" s="2" customFormat="1" ht="13.2" x14ac:dyDescent="0.25">
      <c r="A52" s="438" t="s">
        <v>1774</v>
      </c>
      <c r="B52" s="405" t="s">
        <v>1770</v>
      </c>
      <c r="C52" s="401">
        <v>600</v>
      </c>
      <c r="D52" s="406" t="s">
        <v>1428</v>
      </c>
      <c r="E52" s="193" t="s">
        <v>856</v>
      </c>
      <c r="F52" s="189"/>
      <c r="G52" s="185"/>
      <c r="H52" s="107"/>
      <c r="I52" s="185"/>
      <c r="J52" s="185"/>
      <c r="K52" s="194"/>
    </row>
    <row r="53" spans="1:11" s="2" customFormat="1" ht="13.2" x14ac:dyDescent="0.25">
      <c r="A53" s="399" t="s">
        <v>1774</v>
      </c>
      <c r="B53" s="405" t="s">
        <v>1771</v>
      </c>
      <c r="C53" s="401">
        <v>9820</v>
      </c>
      <c r="D53" s="406" t="s">
        <v>1428</v>
      </c>
      <c r="E53" s="193" t="s">
        <v>856</v>
      </c>
      <c r="F53" s="189"/>
      <c r="G53" s="185"/>
      <c r="H53" s="107"/>
      <c r="I53" s="185"/>
      <c r="J53" s="185"/>
      <c r="K53" s="194"/>
    </row>
    <row r="54" spans="1:11" s="2" customFormat="1" ht="13.2" x14ac:dyDescent="0.25">
      <c r="A54" s="404" t="s">
        <v>1286</v>
      </c>
      <c r="B54" s="411" t="s">
        <v>1550</v>
      </c>
      <c r="C54" s="401">
        <v>12672</v>
      </c>
      <c r="D54" s="406" t="s">
        <v>1428</v>
      </c>
      <c r="E54" s="193" t="s">
        <v>1288</v>
      </c>
      <c r="F54" s="189"/>
      <c r="G54" s="185"/>
      <c r="H54" s="107"/>
      <c r="I54" s="185"/>
      <c r="J54" s="185"/>
      <c r="K54" s="194"/>
    </row>
    <row r="55" spans="1:11" s="2" customFormat="1" ht="13.2" x14ac:dyDescent="0.25">
      <c r="A55" s="399" t="s">
        <v>1986</v>
      </c>
      <c r="B55" s="405" t="s">
        <v>1901</v>
      </c>
      <c r="C55" s="401">
        <v>10696</v>
      </c>
      <c r="D55" s="406" t="s">
        <v>49</v>
      </c>
      <c r="E55" s="193" t="s">
        <v>856</v>
      </c>
      <c r="F55" s="189"/>
      <c r="G55" s="185"/>
      <c r="H55" s="107"/>
      <c r="I55" s="185"/>
      <c r="J55" s="185"/>
      <c r="K55" s="194"/>
    </row>
    <row r="56" spans="1:11" s="2" customFormat="1" ht="13.2" x14ac:dyDescent="0.25">
      <c r="A56" s="399" t="s">
        <v>1986</v>
      </c>
      <c r="B56" s="411" t="s">
        <v>1904</v>
      </c>
      <c r="C56" s="401">
        <v>58058</v>
      </c>
      <c r="D56" s="406" t="s">
        <v>49</v>
      </c>
      <c r="E56" s="193" t="s">
        <v>856</v>
      </c>
      <c r="F56" s="189"/>
      <c r="G56" s="185"/>
      <c r="H56" s="107"/>
      <c r="I56" s="185"/>
      <c r="J56" s="185"/>
      <c r="K56" s="194"/>
    </row>
    <row r="57" spans="1:11" s="2" customFormat="1" ht="21" x14ac:dyDescent="0.25">
      <c r="A57" s="399" t="s">
        <v>1986</v>
      </c>
      <c r="B57" s="411" t="s">
        <v>1902</v>
      </c>
      <c r="C57" s="401">
        <v>12200</v>
      </c>
      <c r="D57" s="406" t="s">
        <v>49</v>
      </c>
      <c r="E57" s="193" t="s">
        <v>856</v>
      </c>
      <c r="F57" s="189"/>
      <c r="G57" s="185"/>
      <c r="H57" s="107"/>
      <c r="I57" s="185"/>
      <c r="J57" s="185"/>
      <c r="K57" s="194"/>
    </row>
    <row r="58" spans="1:11" s="2" customFormat="1" ht="13.2" x14ac:dyDescent="0.25">
      <c r="A58" s="399" t="s">
        <v>1986</v>
      </c>
      <c r="B58" s="405" t="s">
        <v>1903</v>
      </c>
      <c r="C58" s="401">
        <v>23500</v>
      </c>
      <c r="D58" s="406" t="s">
        <v>49</v>
      </c>
      <c r="E58" s="193" t="s">
        <v>856</v>
      </c>
      <c r="F58" s="189"/>
      <c r="G58" s="185"/>
      <c r="H58" s="107"/>
      <c r="I58" s="185"/>
      <c r="J58" s="185"/>
      <c r="K58" s="194"/>
    </row>
    <row r="59" spans="1:11" s="2" customFormat="1" ht="13.2" x14ac:dyDescent="0.25">
      <c r="A59" s="399" t="s">
        <v>2102</v>
      </c>
      <c r="B59" s="405" t="s">
        <v>2067</v>
      </c>
      <c r="C59" s="401">
        <v>87013</v>
      </c>
      <c r="D59" s="406" t="s">
        <v>49</v>
      </c>
      <c r="E59" s="193" t="s">
        <v>856</v>
      </c>
      <c r="F59" s="189"/>
      <c r="G59" s="185"/>
      <c r="H59" s="107"/>
      <c r="I59" s="185"/>
      <c r="J59" s="185"/>
      <c r="K59" s="194"/>
    </row>
    <row r="60" spans="1:11" s="2" customFormat="1" ht="21" x14ac:dyDescent="0.25">
      <c r="A60" s="399" t="s">
        <v>2102</v>
      </c>
      <c r="B60" s="405" t="s">
        <v>2068</v>
      </c>
      <c r="C60" s="401">
        <v>55000</v>
      </c>
      <c r="D60" s="406" t="s">
        <v>49</v>
      </c>
      <c r="E60" s="193" t="s">
        <v>856</v>
      </c>
      <c r="F60" s="189"/>
      <c r="G60" s="185"/>
      <c r="H60" s="107"/>
      <c r="I60" s="185"/>
      <c r="J60" s="185"/>
      <c r="K60" s="194"/>
    </row>
    <row r="61" spans="1:11" s="2" customFormat="1" ht="13.2" x14ac:dyDescent="0.25">
      <c r="A61" s="399" t="s">
        <v>1279</v>
      </c>
      <c r="B61" s="405" t="s">
        <v>2145</v>
      </c>
      <c r="C61" s="401">
        <v>10000</v>
      </c>
      <c r="D61" s="406" t="s">
        <v>49</v>
      </c>
      <c r="E61" s="174" t="s">
        <v>856</v>
      </c>
      <c r="F61" s="189"/>
      <c r="G61" s="185"/>
      <c r="H61" s="107"/>
      <c r="I61" s="185"/>
      <c r="J61" s="185"/>
      <c r="K61" s="194"/>
    </row>
    <row r="62" spans="1:11" s="2" customFormat="1" ht="13.2" x14ac:dyDescent="0.25">
      <c r="A62" s="399" t="s">
        <v>1286</v>
      </c>
      <c r="B62" s="411" t="s">
        <v>1550</v>
      </c>
      <c r="C62" s="401">
        <v>15846</v>
      </c>
      <c r="D62" s="406" t="s">
        <v>49</v>
      </c>
      <c r="E62" s="193" t="s">
        <v>1288</v>
      </c>
      <c r="F62" s="189"/>
      <c r="G62" s="185"/>
      <c r="H62" s="107"/>
      <c r="I62" s="185"/>
      <c r="J62" s="185"/>
      <c r="K62" s="194"/>
    </row>
    <row r="63" spans="1:11" s="2" customFormat="1" ht="13.2" x14ac:dyDescent="0.25">
      <c r="A63" s="399" t="s">
        <v>2209</v>
      </c>
      <c r="B63" s="411" t="s">
        <v>2206</v>
      </c>
      <c r="C63" s="401">
        <v>99000</v>
      </c>
      <c r="D63" s="406" t="s">
        <v>52</v>
      </c>
      <c r="E63" s="193"/>
      <c r="F63" s="189" t="s">
        <v>79</v>
      </c>
      <c r="G63" s="185"/>
      <c r="H63" s="107"/>
      <c r="I63" s="185"/>
      <c r="J63" s="185"/>
      <c r="K63" s="194"/>
    </row>
    <row r="64" spans="1:11" s="2" customFormat="1" ht="13.2" x14ac:dyDescent="0.25">
      <c r="A64" s="399" t="s">
        <v>2209</v>
      </c>
      <c r="B64" s="405" t="s">
        <v>2207</v>
      </c>
      <c r="C64" s="401">
        <v>20000</v>
      </c>
      <c r="D64" s="406" t="s">
        <v>52</v>
      </c>
      <c r="E64" s="193"/>
      <c r="F64" s="189" t="s">
        <v>79</v>
      </c>
      <c r="G64" s="185"/>
      <c r="H64" s="107"/>
      <c r="I64" s="185"/>
      <c r="J64" s="185"/>
      <c r="K64" s="194"/>
    </row>
    <row r="65" spans="1:11" s="2" customFormat="1" ht="13.2" x14ac:dyDescent="0.25">
      <c r="A65" s="399" t="s">
        <v>2209</v>
      </c>
      <c r="B65" s="405" t="s">
        <v>2208</v>
      </c>
      <c r="C65" s="401">
        <v>37500</v>
      </c>
      <c r="D65" s="406" t="s">
        <v>52</v>
      </c>
      <c r="E65" s="193"/>
      <c r="F65" s="189" t="s">
        <v>79</v>
      </c>
      <c r="G65" s="185"/>
      <c r="H65" s="107"/>
      <c r="I65" s="185"/>
      <c r="J65" s="185"/>
      <c r="K65" s="194"/>
    </row>
    <row r="66" spans="1:11" s="2" customFormat="1" ht="21" x14ac:dyDescent="0.25">
      <c r="A66" s="407" t="s">
        <v>2220</v>
      </c>
      <c r="B66" s="421" t="s">
        <v>125</v>
      </c>
      <c r="C66" s="409">
        <v>489600</v>
      </c>
      <c r="D66" s="410" t="s">
        <v>52</v>
      </c>
      <c r="E66" s="193" t="s">
        <v>854</v>
      </c>
      <c r="F66" s="189"/>
      <c r="G66" s="185"/>
      <c r="H66" s="107"/>
      <c r="I66" s="185"/>
      <c r="J66" s="185"/>
      <c r="K66" s="194"/>
    </row>
    <row r="67" spans="1:11" s="2" customFormat="1" ht="21" x14ac:dyDescent="0.25">
      <c r="A67" s="399" t="s">
        <v>2274</v>
      </c>
      <c r="B67" s="411" t="s">
        <v>2222</v>
      </c>
      <c r="C67" s="401">
        <v>99972</v>
      </c>
      <c r="D67" s="406" t="s">
        <v>52</v>
      </c>
      <c r="E67" s="193"/>
      <c r="F67" s="189"/>
      <c r="G67" s="185"/>
      <c r="H67" s="107"/>
      <c r="I67" s="185"/>
      <c r="J67" s="185"/>
      <c r="K67" s="194"/>
    </row>
    <row r="68" spans="1:11" s="2" customFormat="1" ht="13.2" x14ac:dyDescent="0.25">
      <c r="A68" s="399" t="s">
        <v>2336</v>
      </c>
      <c r="B68" s="405" t="s">
        <v>2310</v>
      </c>
      <c r="C68" s="401">
        <v>6804</v>
      </c>
      <c r="D68" s="406" t="s">
        <v>52</v>
      </c>
      <c r="E68" s="193"/>
      <c r="F68" s="189" t="s">
        <v>79</v>
      </c>
      <c r="G68" s="185"/>
      <c r="H68" s="107"/>
      <c r="I68" s="185"/>
      <c r="J68" s="185"/>
      <c r="K68" s="194"/>
    </row>
    <row r="69" spans="1:11" s="2" customFormat="1" ht="21" x14ac:dyDescent="0.25">
      <c r="A69" s="399" t="s">
        <v>2336</v>
      </c>
      <c r="B69" s="411" t="s">
        <v>2311</v>
      </c>
      <c r="C69" s="401">
        <v>6827</v>
      </c>
      <c r="D69" s="406" t="s">
        <v>52</v>
      </c>
      <c r="E69" s="193"/>
      <c r="F69" s="189"/>
      <c r="G69" s="185"/>
      <c r="H69" s="107"/>
      <c r="I69" s="185"/>
      <c r="J69" s="185"/>
      <c r="K69" s="194"/>
    </row>
    <row r="70" spans="1:11" s="2" customFormat="1" ht="13.2" x14ac:dyDescent="0.25">
      <c r="A70" s="399" t="s">
        <v>2346</v>
      </c>
      <c r="B70" s="516" t="s">
        <v>2347</v>
      </c>
      <c r="C70" s="401">
        <v>70000</v>
      </c>
      <c r="D70" s="406" t="s">
        <v>52</v>
      </c>
      <c r="E70" s="193"/>
      <c r="F70" s="189"/>
      <c r="G70" s="185"/>
      <c r="H70" s="107"/>
      <c r="I70" s="185"/>
      <c r="J70" s="185"/>
      <c r="K70" s="194"/>
    </row>
    <row r="71" spans="1:11" s="2" customFormat="1" ht="13.2" x14ac:dyDescent="0.25">
      <c r="A71" s="399" t="s">
        <v>1286</v>
      </c>
      <c r="B71" s="405" t="s">
        <v>2348</v>
      </c>
      <c r="C71" s="401">
        <v>3680</v>
      </c>
      <c r="D71" s="406" t="s">
        <v>52</v>
      </c>
      <c r="E71" s="193"/>
      <c r="F71" s="215"/>
      <c r="G71" s="185"/>
      <c r="H71" s="107"/>
      <c r="I71" s="185"/>
      <c r="J71" s="185"/>
      <c r="K71" s="194"/>
    </row>
    <row r="72" spans="1:11" s="2" customFormat="1" ht="13.2" x14ac:dyDescent="0.25">
      <c r="A72" s="399" t="s">
        <v>2346</v>
      </c>
      <c r="B72" s="405" t="s">
        <v>2353</v>
      </c>
      <c r="C72" s="401">
        <v>70000</v>
      </c>
      <c r="D72" s="406" t="s">
        <v>52</v>
      </c>
      <c r="E72" s="193"/>
      <c r="F72" s="189"/>
      <c r="G72" s="185"/>
      <c r="H72" s="107"/>
      <c r="I72" s="185"/>
      <c r="J72" s="185"/>
      <c r="K72" s="194"/>
    </row>
    <row r="73" spans="1:11" s="2" customFormat="1" ht="13.2" x14ac:dyDescent="0.25">
      <c r="A73" s="399" t="s">
        <v>2346</v>
      </c>
      <c r="B73" s="405" t="s">
        <v>2395</v>
      </c>
      <c r="C73" s="401">
        <v>99000</v>
      </c>
      <c r="D73" s="406" t="s">
        <v>53</v>
      </c>
      <c r="E73" s="193"/>
      <c r="F73" s="189"/>
      <c r="G73" s="185"/>
      <c r="H73" s="107"/>
      <c r="I73" s="185"/>
      <c r="J73" s="185"/>
      <c r="K73" s="194"/>
    </row>
    <row r="74" spans="1:11" s="2" customFormat="1" ht="13.2" x14ac:dyDescent="0.25">
      <c r="A74" s="399" t="s">
        <v>2346</v>
      </c>
      <c r="B74" s="405" t="s">
        <v>2396</v>
      </c>
      <c r="C74" s="401">
        <v>8346.7099999999991</v>
      </c>
      <c r="D74" s="406" t="s">
        <v>53</v>
      </c>
      <c r="E74" s="193"/>
      <c r="F74" s="189"/>
      <c r="G74" s="185"/>
      <c r="H74" s="107"/>
      <c r="I74" s="185"/>
      <c r="J74" s="185"/>
      <c r="K74" s="194"/>
    </row>
    <row r="75" spans="1:11" s="2" customFormat="1" ht="13.2" x14ac:dyDescent="0.25">
      <c r="A75" s="399" t="s">
        <v>2564</v>
      </c>
      <c r="B75" s="405" t="s">
        <v>2555</v>
      </c>
      <c r="C75" s="401">
        <v>15000</v>
      </c>
      <c r="D75" s="406" t="s">
        <v>53</v>
      </c>
      <c r="E75" s="193"/>
      <c r="F75" s="189"/>
      <c r="G75" s="185"/>
      <c r="H75" s="107"/>
      <c r="I75" s="185"/>
      <c r="J75" s="185"/>
      <c r="K75" s="194"/>
    </row>
    <row r="76" spans="1:11" s="2" customFormat="1" ht="13.2" x14ac:dyDescent="0.25">
      <c r="A76" s="437" t="s">
        <v>2564</v>
      </c>
      <c r="B76" s="405" t="s">
        <v>2556</v>
      </c>
      <c r="C76" s="401">
        <v>9680</v>
      </c>
      <c r="D76" s="406" t="s">
        <v>53</v>
      </c>
      <c r="E76" s="193"/>
      <c r="F76" s="189"/>
      <c r="G76" s="185"/>
      <c r="H76" s="107"/>
      <c r="I76" s="185"/>
      <c r="J76" s="185"/>
      <c r="K76" s="194"/>
    </row>
    <row r="77" spans="1:11" s="2" customFormat="1" ht="13.2" x14ac:dyDescent="0.25">
      <c r="A77" s="437" t="s">
        <v>1286</v>
      </c>
      <c r="B77" s="405" t="s">
        <v>2643</v>
      </c>
      <c r="C77" s="401">
        <v>8300</v>
      </c>
      <c r="D77" s="406" t="s">
        <v>53</v>
      </c>
      <c r="E77" s="193"/>
      <c r="F77" s="189"/>
      <c r="G77" s="185"/>
      <c r="H77" s="107"/>
      <c r="I77" s="185"/>
      <c r="J77" s="185"/>
      <c r="K77" s="194"/>
    </row>
    <row r="78" spans="1:11" s="2" customFormat="1" ht="21" x14ac:dyDescent="0.25">
      <c r="A78" s="437" t="s">
        <v>2792</v>
      </c>
      <c r="B78" s="405" t="s">
        <v>2790</v>
      </c>
      <c r="C78" s="401">
        <v>14500</v>
      </c>
      <c r="D78" s="406" t="s">
        <v>55</v>
      </c>
      <c r="E78" s="193"/>
      <c r="F78" s="189"/>
      <c r="G78" s="185"/>
      <c r="H78" s="107"/>
      <c r="I78" s="185"/>
      <c r="J78" s="185"/>
      <c r="K78" s="194"/>
    </row>
    <row r="79" spans="1:11" s="2" customFormat="1" ht="13.2" x14ac:dyDescent="0.25">
      <c r="A79" s="437" t="s">
        <v>2792</v>
      </c>
      <c r="B79" s="405" t="s">
        <v>2791</v>
      </c>
      <c r="C79" s="401">
        <v>31170</v>
      </c>
      <c r="D79" s="406" t="s">
        <v>55</v>
      </c>
      <c r="E79" s="193"/>
      <c r="F79" s="189"/>
      <c r="G79" s="185"/>
      <c r="H79" s="107"/>
      <c r="I79" s="185"/>
      <c r="J79" s="185"/>
      <c r="K79" s="194"/>
    </row>
    <row r="80" spans="1:11" s="2" customFormat="1" ht="13.2" x14ac:dyDescent="0.25">
      <c r="A80" s="404" t="s">
        <v>2882</v>
      </c>
      <c r="B80" s="411" t="s">
        <v>2862</v>
      </c>
      <c r="C80" s="401">
        <v>16600</v>
      </c>
      <c r="D80" s="406" t="s">
        <v>55</v>
      </c>
      <c r="E80" s="193"/>
      <c r="F80" s="189"/>
      <c r="G80" s="185"/>
      <c r="H80" s="107"/>
      <c r="I80" s="185"/>
      <c r="J80" s="185"/>
      <c r="K80" s="194"/>
    </row>
    <row r="81" spans="1:11" s="2" customFormat="1" ht="13.2" x14ac:dyDescent="0.25">
      <c r="A81" s="437" t="s">
        <v>2882</v>
      </c>
      <c r="B81" s="411" t="s">
        <v>2863</v>
      </c>
      <c r="C81" s="401">
        <v>95000</v>
      </c>
      <c r="D81" s="406" t="s">
        <v>55</v>
      </c>
      <c r="E81" s="193"/>
      <c r="F81" s="189" t="s">
        <v>79</v>
      </c>
      <c r="G81" s="185"/>
      <c r="H81" s="107"/>
      <c r="I81" s="185"/>
      <c r="J81" s="185"/>
      <c r="K81" s="194"/>
    </row>
    <row r="82" spans="1:11" s="2" customFormat="1" ht="13.2" x14ac:dyDescent="0.25">
      <c r="A82" s="404" t="s">
        <v>1286</v>
      </c>
      <c r="B82" s="405" t="s">
        <v>2926</v>
      </c>
      <c r="C82" s="401">
        <v>2500</v>
      </c>
      <c r="D82" s="406" t="s">
        <v>55</v>
      </c>
      <c r="E82" s="193"/>
      <c r="F82" s="189"/>
      <c r="G82" s="185"/>
      <c r="H82" s="107"/>
      <c r="I82" s="185"/>
      <c r="J82" s="185"/>
      <c r="K82" s="194"/>
    </row>
    <row r="83" spans="1:11" s="2" customFormat="1" ht="13.2" x14ac:dyDescent="0.25">
      <c r="A83" s="334" t="s">
        <v>2991</v>
      </c>
      <c r="B83" s="53" t="s">
        <v>2966</v>
      </c>
      <c r="C83" s="45">
        <v>436800</v>
      </c>
      <c r="D83" s="70" t="s">
        <v>58</v>
      </c>
      <c r="E83" s="193" t="s">
        <v>854</v>
      </c>
      <c r="F83" s="189"/>
      <c r="G83" s="185"/>
      <c r="H83" s="107"/>
      <c r="I83" s="185"/>
      <c r="J83" s="185"/>
      <c r="K83" s="194"/>
    </row>
    <row r="84" spans="1:11" s="2" customFormat="1" ht="12.75" x14ac:dyDescent="0.2">
      <c r="A84" s="334"/>
      <c r="B84" s="53"/>
      <c r="C84" s="45"/>
      <c r="D84" s="70"/>
      <c r="E84" s="193"/>
      <c r="F84" s="189"/>
      <c r="G84" s="185"/>
      <c r="H84" s="107"/>
      <c r="I84" s="185"/>
      <c r="J84" s="185"/>
      <c r="K84" s="194"/>
    </row>
    <row r="85" spans="1:11" s="2" customFormat="1" ht="12.75" x14ac:dyDescent="0.2">
      <c r="A85" s="334"/>
      <c r="B85" s="53"/>
      <c r="C85" s="45"/>
      <c r="D85" s="70"/>
      <c r="E85" s="193"/>
      <c r="F85" s="189"/>
      <c r="G85" s="185"/>
      <c r="H85" s="107"/>
      <c r="I85" s="185"/>
      <c r="J85" s="185"/>
      <c r="K85" s="194"/>
    </row>
    <row r="86" spans="1:11" s="2" customFormat="1" ht="12.75" x14ac:dyDescent="0.2">
      <c r="A86" s="334"/>
      <c r="B86" s="53"/>
      <c r="C86" s="45"/>
      <c r="D86" s="70"/>
      <c r="E86" s="193"/>
      <c r="F86" s="189"/>
      <c r="G86" s="185"/>
      <c r="H86" s="107"/>
      <c r="I86" s="185"/>
      <c r="J86" s="185"/>
      <c r="K86" s="194"/>
    </row>
    <row r="87" spans="1:11" s="2" customFormat="1" ht="12.75" x14ac:dyDescent="0.2">
      <c r="A87" s="334"/>
      <c r="B87" s="53"/>
      <c r="C87" s="45"/>
      <c r="D87" s="70"/>
      <c r="E87" s="193"/>
      <c r="F87" s="189"/>
      <c r="G87" s="185"/>
      <c r="H87" s="107"/>
      <c r="I87" s="185"/>
      <c r="J87" s="185"/>
      <c r="K87" s="194"/>
    </row>
    <row r="88" spans="1:11" s="2" customFormat="1" ht="12.75" x14ac:dyDescent="0.2">
      <c r="A88" s="334"/>
      <c r="B88" s="53"/>
      <c r="C88" s="45"/>
      <c r="D88" s="70"/>
      <c r="E88" s="193"/>
      <c r="F88" s="189"/>
      <c r="G88" s="185"/>
      <c r="H88" s="107"/>
      <c r="I88" s="185"/>
      <c r="J88" s="185"/>
      <c r="K88" s="194"/>
    </row>
    <row r="89" spans="1:11" s="2" customFormat="1" ht="12.75" x14ac:dyDescent="0.2">
      <c r="A89" s="334"/>
      <c r="B89" s="53"/>
      <c r="C89" s="45"/>
      <c r="D89" s="70"/>
      <c r="E89" s="193"/>
      <c r="F89" s="189"/>
      <c r="G89" s="185"/>
      <c r="H89" s="107"/>
      <c r="I89" s="185"/>
      <c r="J89" s="185"/>
      <c r="K89" s="194"/>
    </row>
    <row r="90" spans="1:11" s="2" customFormat="1" ht="12.75" x14ac:dyDescent="0.2">
      <c r="A90" s="224"/>
      <c r="B90" s="53"/>
      <c r="C90" s="45"/>
      <c r="D90" s="70"/>
      <c r="E90" s="193"/>
      <c r="F90" s="189"/>
      <c r="G90" s="185"/>
      <c r="H90" s="107"/>
      <c r="I90" s="185"/>
      <c r="J90" s="185"/>
      <c r="K90" s="194"/>
    </row>
    <row r="91" spans="1:11" s="2" customFormat="1" ht="12.75" x14ac:dyDescent="0.2">
      <c r="A91" s="334"/>
      <c r="B91" s="53"/>
      <c r="C91" s="45"/>
      <c r="D91" s="70"/>
      <c r="E91" s="193"/>
      <c r="F91" s="189"/>
      <c r="G91" s="185"/>
      <c r="H91" s="107"/>
      <c r="I91" s="185"/>
      <c r="J91" s="185"/>
      <c r="K91" s="194"/>
    </row>
    <row r="92" spans="1:11" s="2" customFormat="1" ht="12.75" x14ac:dyDescent="0.2">
      <c r="A92" s="334"/>
      <c r="B92" s="53"/>
      <c r="C92" s="45"/>
      <c r="D92" s="70"/>
      <c r="E92" s="193"/>
      <c r="F92" s="189"/>
      <c r="G92" s="185"/>
      <c r="H92" s="107"/>
      <c r="I92" s="185"/>
      <c r="J92" s="185"/>
      <c r="K92" s="194"/>
    </row>
    <row r="93" spans="1:11" s="2" customFormat="1" ht="12.75" x14ac:dyDescent="0.2">
      <c r="A93" s="334"/>
      <c r="B93" s="53"/>
      <c r="C93" s="45"/>
      <c r="D93" s="70"/>
      <c r="E93" s="193"/>
      <c r="F93" s="189"/>
      <c r="G93" s="185"/>
      <c r="H93" s="107"/>
      <c r="I93" s="185"/>
      <c r="J93" s="185"/>
      <c r="K93" s="194"/>
    </row>
    <row r="94" spans="1:11" s="2" customFormat="1" ht="12.75" x14ac:dyDescent="0.2">
      <c r="A94" s="334"/>
      <c r="B94" s="53"/>
      <c r="C94" s="45"/>
      <c r="D94" s="70"/>
      <c r="E94" s="193"/>
      <c r="F94" s="189"/>
      <c r="G94" s="185"/>
      <c r="H94" s="107"/>
      <c r="I94" s="185"/>
      <c r="J94" s="185"/>
      <c r="K94" s="194"/>
    </row>
    <row r="95" spans="1:11" s="2" customFormat="1" ht="12.75" x14ac:dyDescent="0.2">
      <c r="A95" s="330"/>
      <c r="B95" s="107"/>
      <c r="C95" s="216"/>
      <c r="D95" s="70"/>
      <c r="E95" s="193"/>
      <c r="F95" s="189"/>
      <c r="G95" s="185"/>
      <c r="H95" s="107"/>
      <c r="I95" s="185"/>
      <c r="J95" s="185"/>
      <c r="K95" s="194"/>
    </row>
    <row r="96" spans="1:11" s="2" customFormat="1" ht="12.75" x14ac:dyDescent="0.2">
      <c r="A96" s="224"/>
      <c r="B96" s="53"/>
      <c r="C96" s="45"/>
      <c r="D96" s="70"/>
      <c r="E96" s="193"/>
      <c r="F96" s="189"/>
      <c r="G96" s="185"/>
      <c r="H96" s="107"/>
      <c r="I96" s="185"/>
      <c r="J96" s="185"/>
      <c r="K96" s="194"/>
    </row>
    <row r="97" spans="1:11" s="2" customFormat="1" ht="12.75" x14ac:dyDescent="0.2">
      <c r="A97" s="330"/>
      <c r="B97" s="107"/>
      <c r="C97" s="216"/>
      <c r="D97" s="70"/>
      <c r="E97" s="193"/>
      <c r="F97" s="189"/>
      <c r="G97" s="185"/>
      <c r="H97" s="107"/>
      <c r="I97" s="185"/>
      <c r="J97" s="185"/>
      <c r="K97" s="194"/>
    </row>
    <row r="98" spans="1:11" s="2" customFormat="1" ht="12.75" x14ac:dyDescent="0.2">
      <c r="A98" s="330"/>
      <c r="B98" s="226"/>
      <c r="C98" s="227"/>
      <c r="D98" s="70"/>
      <c r="E98" s="193"/>
      <c r="F98" s="189"/>
      <c r="G98" s="185"/>
      <c r="H98" s="107"/>
      <c r="I98" s="185"/>
      <c r="J98" s="185"/>
      <c r="K98" s="194"/>
    </row>
    <row r="99" spans="1:11" s="2" customFormat="1" ht="12.75" x14ac:dyDescent="0.2">
      <c r="A99" s="330"/>
      <c r="B99" s="107"/>
      <c r="C99" s="216"/>
      <c r="D99" s="70"/>
      <c r="E99" s="193"/>
      <c r="F99" s="189"/>
      <c r="G99" s="185"/>
      <c r="H99" s="107"/>
      <c r="I99" s="185"/>
      <c r="J99" s="185"/>
      <c r="K99" s="194"/>
    </row>
    <row r="100" spans="1:11" s="2" customFormat="1" ht="12.75" x14ac:dyDescent="0.2">
      <c r="A100" s="330"/>
      <c r="B100" s="107"/>
      <c r="C100" s="216"/>
      <c r="D100" s="70"/>
      <c r="E100" s="193"/>
      <c r="F100" s="189"/>
      <c r="G100" s="185"/>
      <c r="H100" s="107"/>
      <c r="I100" s="185"/>
      <c r="J100" s="185"/>
      <c r="K100" s="194"/>
    </row>
    <row r="101" spans="1:11" s="2" customFormat="1" ht="12.75" x14ac:dyDescent="0.2">
      <c r="A101" s="330"/>
      <c r="B101" s="107"/>
      <c r="C101" s="216"/>
      <c r="D101" s="70"/>
      <c r="E101" s="193"/>
      <c r="F101" s="189"/>
      <c r="G101" s="185"/>
      <c r="H101" s="107"/>
      <c r="I101" s="185"/>
      <c r="J101" s="185"/>
      <c r="K101" s="194"/>
    </row>
    <row r="102" spans="1:11" s="2" customFormat="1" ht="12.75" x14ac:dyDescent="0.2">
      <c r="A102" s="330"/>
      <c r="B102" s="107"/>
      <c r="C102" s="216"/>
      <c r="D102" s="70"/>
      <c r="E102" s="193"/>
      <c r="F102" s="189"/>
      <c r="G102" s="185"/>
      <c r="H102" s="107"/>
      <c r="I102" s="185"/>
      <c r="J102" s="185"/>
      <c r="K102" s="194"/>
    </row>
    <row r="103" spans="1:11" s="2" customFormat="1" ht="12.75" x14ac:dyDescent="0.2">
      <c r="A103" s="330"/>
      <c r="B103" s="107"/>
      <c r="C103" s="216"/>
      <c r="D103" s="70"/>
      <c r="E103" s="193"/>
      <c r="F103" s="189"/>
      <c r="G103" s="185"/>
      <c r="H103" s="107"/>
      <c r="I103" s="185"/>
      <c r="J103" s="185"/>
      <c r="K103" s="194"/>
    </row>
    <row r="104" spans="1:11" s="2" customFormat="1" ht="12.75" x14ac:dyDescent="0.2">
      <c r="A104" s="330"/>
      <c r="B104" s="107"/>
      <c r="C104" s="216"/>
      <c r="D104" s="70"/>
      <c r="E104" s="193"/>
      <c r="F104" s="189"/>
      <c r="G104" s="185"/>
      <c r="H104" s="107"/>
      <c r="I104" s="185"/>
      <c r="J104" s="185"/>
      <c r="K104" s="194"/>
    </row>
    <row r="105" spans="1:11" s="2" customFormat="1" ht="12.75" x14ac:dyDescent="0.2">
      <c r="A105" s="330"/>
      <c r="B105" s="107"/>
      <c r="C105" s="216"/>
      <c r="D105" s="70"/>
      <c r="E105" s="193"/>
      <c r="F105" s="215"/>
      <c r="G105" s="185"/>
      <c r="H105" s="107"/>
      <c r="I105" s="185"/>
      <c r="J105" s="185"/>
      <c r="K105" s="194"/>
    </row>
    <row r="106" spans="1:11" s="2" customFormat="1" ht="12.75" x14ac:dyDescent="0.2">
      <c r="A106" s="330"/>
      <c r="B106" s="107"/>
      <c r="C106" s="216"/>
      <c r="D106" s="70"/>
      <c r="E106" s="193"/>
      <c r="F106" s="215"/>
      <c r="G106" s="185"/>
      <c r="H106" s="107"/>
      <c r="I106" s="185"/>
      <c r="J106" s="185"/>
      <c r="K106" s="194"/>
    </row>
    <row r="107" spans="1:11" s="2" customFormat="1" ht="12.75" x14ac:dyDescent="0.2">
      <c r="A107" s="330"/>
      <c r="B107" s="107"/>
      <c r="C107" s="216"/>
      <c r="D107" s="70"/>
      <c r="E107" s="193"/>
      <c r="F107" s="189"/>
      <c r="G107" s="185"/>
      <c r="H107" s="107"/>
      <c r="I107" s="185"/>
      <c r="J107" s="185"/>
      <c r="K107" s="194"/>
    </row>
    <row r="108" spans="1:11" s="2" customFormat="1" ht="12.75" x14ac:dyDescent="0.2">
      <c r="A108" s="330"/>
      <c r="B108" s="107"/>
      <c r="C108" s="216"/>
      <c r="D108" s="70"/>
      <c r="E108" s="193"/>
      <c r="F108" s="189"/>
      <c r="G108" s="185"/>
      <c r="H108" s="107"/>
      <c r="I108" s="185"/>
      <c r="J108" s="185"/>
      <c r="K108" s="194"/>
    </row>
    <row r="109" spans="1:11" s="2" customFormat="1" ht="12.75" x14ac:dyDescent="0.2">
      <c r="A109" s="330"/>
      <c r="B109" s="107"/>
      <c r="C109" s="216"/>
      <c r="D109" s="70"/>
      <c r="E109" s="193"/>
      <c r="F109" s="189"/>
      <c r="G109" s="185"/>
      <c r="H109" s="107"/>
      <c r="I109" s="185"/>
      <c r="J109" s="185"/>
      <c r="K109" s="194"/>
    </row>
    <row r="110" spans="1:11" s="2" customFormat="1" ht="12.75" x14ac:dyDescent="0.2">
      <c r="A110" s="330"/>
      <c r="B110" s="53"/>
      <c r="C110" s="45"/>
      <c r="D110" s="70"/>
      <c r="E110" s="193"/>
      <c r="F110" s="215"/>
      <c r="G110" s="185"/>
      <c r="H110" s="107"/>
      <c r="I110" s="185"/>
      <c r="J110" s="185"/>
      <c r="K110" s="194"/>
    </row>
    <row r="111" spans="1:11" s="2" customFormat="1" ht="12.75" x14ac:dyDescent="0.2">
      <c r="A111" s="330"/>
      <c r="B111" s="171"/>
      <c r="C111" s="178"/>
      <c r="D111" s="70"/>
      <c r="E111" s="193"/>
      <c r="F111" s="215"/>
      <c r="G111" s="185"/>
      <c r="H111" s="107"/>
      <c r="I111" s="185"/>
      <c r="J111" s="185"/>
      <c r="K111" s="194"/>
    </row>
    <row r="112" spans="1:11" s="2" customFormat="1" ht="12.75" x14ac:dyDescent="0.2">
      <c r="A112" s="330"/>
      <c r="B112" s="171"/>
      <c r="C112" s="178"/>
      <c r="D112" s="70"/>
      <c r="E112" s="193"/>
      <c r="F112" s="189"/>
      <c r="G112" s="185"/>
      <c r="H112" s="107"/>
      <c r="I112" s="185"/>
      <c r="J112" s="185"/>
      <c r="K112" s="194"/>
    </row>
    <row r="113" spans="1:11" s="2" customFormat="1" ht="12.75" x14ac:dyDescent="0.2">
      <c r="A113" s="330"/>
      <c r="B113" s="171"/>
      <c r="C113" s="178"/>
      <c r="D113" s="70"/>
      <c r="E113" s="193"/>
      <c r="F113" s="189"/>
      <c r="G113" s="185"/>
      <c r="H113" s="107"/>
      <c r="I113" s="185"/>
      <c r="J113" s="185"/>
      <c r="K113" s="194"/>
    </row>
    <row r="114" spans="1:11" s="2" customFormat="1" ht="12.75" x14ac:dyDescent="0.2">
      <c r="A114" s="330"/>
      <c r="B114" s="107"/>
      <c r="C114" s="216"/>
      <c r="D114" s="70"/>
      <c r="E114" s="193"/>
      <c r="F114" s="189"/>
      <c r="G114" s="185"/>
      <c r="H114" s="107"/>
      <c r="I114" s="185"/>
      <c r="J114" s="185"/>
      <c r="K114" s="194"/>
    </row>
    <row r="115" spans="1:11" s="2" customFormat="1" ht="12.75" x14ac:dyDescent="0.2">
      <c r="A115" s="330"/>
      <c r="B115" s="107"/>
      <c r="C115" s="216"/>
      <c r="D115" s="70"/>
      <c r="E115" s="193"/>
      <c r="F115" s="189"/>
      <c r="G115" s="185"/>
      <c r="H115" s="107"/>
      <c r="I115" s="185"/>
      <c r="J115" s="185"/>
      <c r="K115" s="194"/>
    </row>
    <row r="116" spans="1:11" s="2" customFormat="1" ht="13.2" x14ac:dyDescent="0.25">
      <c r="A116" s="330"/>
      <c r="B116" s="107"/>
      <c r="C116" s="216"/>
      <c r="D116" s="70"/>
      <c r="E116" s="193"/>
      <c r="F116" s="189"/>
      <c r="G116" s="185"/>
      <c r="H116" s="107"/>
      <c r="I116" s="185"/>
      <c r="J116" s="185"/>
      <c r="K116" s="194"/>
    </row>
    <row r="117" spans="1:11" s="2" customFormat="1" ht="13.2" x14ac:dyDescent="0.25">
      <c r="A117" s="330"/>
      <c r="B117" s="40"/>
      <c r="C117" s="45"/>
      <c r="D117" s="70"/>
      <c r="E117" s="193"/>
      <c r="F117" s="189"/>
      <c r="G117" s="185"/>
      <c r="H117" s="107"/>
      <c r="I117" s="185"/>
      <c r="J117" s="185"/>
      <c r="K117" s="194"/>
    </row>
    <row r="118" spans="1:11" s="2" customFormat="1" ht="13.2" x14ac:dyDescent="0.25">
      <c r="A118" s="330"/>
      <c r="B118" s="40"/>
      <c r="C118" s="45"/>
      <c r="D118" s="70"/>
      <c r="E118" s="193"/>
      <c r="F118" s="189"/>
      <c r="G118" s="185"/>
      <c r="H118" s="107"/>
      <c r="I118" s="185"/>
      <c r="J118" s="185"/>
      <c r="K118" s="194"/>
    </row>
    <row r="119" spans="1:11" s="2" customFormat="1" ht="13.2" x14ac:dyDescent="0.25">
      <c r="A119" s="330"/>
      <c r="B119" s="40"/>
      <c r="C119" s="45"/>
      <c r="D119" s="70"/>
      <c r="E119" s="193"/>
      <c r="F119" s="189"/>
      <c r="G119" s="185"/>
      <c r="H119" s="107"/>
      <c r="I119" s="185"/>
      <c r="J119" s="185"/>
      <c r="K119" s="194"/>
    </row>
    <row r="120" spans="1:11" s="2" customFormat="1" ht="13.2" x14ac:dyDescent="0.25">
      <c r="A120" s="330"/>
      <c r="B120" s="40"/>
      <c r="C120" s="45"/>
      <c r="D120" s="70"/>
      <c r="E120" s="193"/>
      <c r="F120" s="189"/>
      <c r="G120" s="185"/>
      <c r="H120" s="107"/>
      <c r="I120" s="185"/>
      <c r="J120" s="185"/>
      <c r="K120" s="194"/>
    </row>
    <row r="121" spans="1:11" s="2" customFormat="1" ht="13.2" x14ac:dyDescent="0.25">
      <c r="A121" s="330"/>
      <c r="B121" s="40"/>
      <c r="C121" s="45"/>
      <c r="D121" s="70"/>
      <c r="E121" s="193"/>
      <c r="F121" s="189"/>
      <c r="G121" s="185"/>
      <c r="H121" s="107"/>
      <c r="I121" s="185"/>
      <c r="J121" s="185"/>
      <c r="K121" s="194"/>
    </row>
    <row r="122" spans="1:11" s="2" customFormat="1" ht="13.2" x14ac:dyDescent="0.25">
      <c r="A122" s="330"/>
      <c r="B122" s="40"/>
      <c r="C122" s="45"/>
      <c r="D122" s="70"/>
      <c r="E122" s="193"/>
      <c r="F122" s="189"/>
      <c r="G122" s="185"/>
      <c r="H122" s="107"/>
      <c r="I122" s="185"/>
      <c r="J122" s="185"/>
      <c r="K122" s="194"/>
    </row>
    <row r="123" spans="1:11" s="2" customFormat="1" ht="13.2" x14ac:dyDescent="0.25">
      <c r="A123" s="330"/>
      <c r="B123" s="40"/>
      <c r="C123" s="45"/>
      <c r="D123" s="70"/>
      <c r="E123" s="193"/>
      <c r="F123" s="189"/>
      <c r="G123" s="185"/>
      <c r="H123" s="107"/>
      <c r="I123" s="185"/>
      <c r="J123" s="185"/>
      <c r="K123" s="194"/>
    </row>
    <row r="124" spans="1:11" s="2" customFormat="1" ht="13.2" x14ac:dyDescent="0.25">
      <c r="A124" s="330"/>
      <c r="B124" s="40"/>
      <c r="C124" s="45"/>
      <c r="D124" s="70"/>
      <c r="E124" s="193"/>
      <c r="F124" s="189"/>
      <c r="G124" s="185"/>
      <c r="H124" s="107"/>
      <c r="I124" s="185"/>
      <c r="J124" s="185"/>
      <c r="K124" s="194"/>
    </row>
    <row r="125" spans="1:11" s="2" customFormat="1" ht="13.2" x14ac:dyDescent="0.25">
      <c r="A125" s="330"/>
      <c r="B125" s="40"/>
      <c r="C125" s="45"/>
      <c r="D125" s="70"/>
      <c r="E125" s="193"/>
      <c r="F125" s="189"/>
      <c r="G125" s="185"/>
      <c r="H125" s="107"/>
      <c r="I125" s="185"/>
      <c r="J125" s="185"/>
      <c r="K125" s="194"/>
    </row>
    <row r="126" spans="1:11" s="2" customFormat="1" ht="13.2" x14ac:dyDescent="0.25">
      <c r="A126" s="330"/>
      <c r="B126" s="40"/>
      <c r="C126" s="45"/>
      <c r="D126" s="70"/>
      <c r="E126" s="193"/>
      <c r="F126" s="189"/>
      <c r="G126" s="185"/>
      <c r="H126" s="107"/>
      <c r="I126" s="185"/>
      <c r="J126" s="185"/>
      <c r="K126" s="194"/>
    </row>
    <row r="127" spans="1:11" s="2" customFormat="1" ht="13.2" x14ac:dyDescent="0.25">
      <c r="A127" s="330"/>
      <c r="B127" s="40"/>
      <c r="C127" s="45"/>
      <c r="D127" s="70"/>
      <c r="E127" s="193"/>
      <c r="F127" s="189"/>
      <c r="G127" s="185"/>
      <c r="H127" s="107"/>
      <c r="I127" s="185"/>
      <c r="J127" s="185"/>
      <c r="K127" s="194"/>
    </row>
    <row r="128" spans="1:11" s="2" customFormat="1" ht="13.2" x14ac:dyDescent="0.25">
      <c r="A128" s="330"/>
      <c r="B128" s="53"/>
      <c r="C128" s="45"/>
      <c r="D128" s="70"/>
      <c r="E128" s="193"/>
      <c r="F128" s="189"/>
      <c r="G128" s="185"/>
      <c r="H128" s="107"/>
      <c r="I128" s="185"/>
      <c r="J128" s="185"/>
      <c r="K128" s="194"/>
    </row>
    <row r="129" spans="1:11" s="2" customFormat="1" ht="13.2" x14ac:dyDescent="0.25">
      <c r="A129" s="330"/>
      <c r="B129" s="53"/>
      <c r="C129" s="45"/>
      <c r="D129" s="70"/>
      <c r="E129" s="193"/>
      <c r="F129" s="189"/>
      <c r="G129" s="185"/>
      <c r="H129" s="107"/>
      <c r="I129" s="185"/>
      <c r="J129" s="185"/>
      <c r="K129" s="194"/>
    </row>
    <row r="130" spans="1:11" s="2" customFormat="1" ht="13.2" x14ac:dyDescent="0.25">
      <c r="A130" s="330"/>
      <c r="B130" s="53"/>
      <c r="C130" s="45"/>
      <c r="D130" s="70"/>
      <c r="E130" s="193"/>
      <c r="F130" s="189"/>
      <c r="G130" s="185"/>
      <c r="H130" s="107"/>
      <c r="I130" s="185"/>
      <c r="J130" s="185"/>
      <c r="K130" s="194"/>
    </row>
    <row r="131" spans="1:11" s="2" customFormat="1" ht="13.2" x14ac:dyDescent="0.25">
      <c r="A131" s="330"/>
      <c r="B131" s="53"/>
      <c r="C131" s="45"/>
      <c r="D131" s="70"/>
      <c r="E131" s="193"/>
      <c r="F131" s="189"/>
      <c r="G131" s="185"/>
      <c r="H131" s="107"/>
      <c r="I131" s="185"/>
      <c r="J131" s="185"/>
      <c r="K131" s="194"/>
    </row>
    <row r="132" spans="1:11" s="2" customFormat="1" ht="13.2" x14ac:dyDescent="0.25">
      <c r="A132" s="330"/>
      <c r="B132" s="107"/>
      <c r="C132" s="45"/>
      <c r="D132" s="70"/>
      <c r="E132" s="193"/>
      <c r="F132" s="189"/>
      <c r="G132" s="185"/>
      <c r="H132" s="107"/>
      <c r="I132" s="185"/>
      <c r="J132" s="185"/>
      <c r="K132" s="194"/>
    </row>
    <row r="133" spans="1:11" s="2" customFormat="1" ht="13.2" x14ac:dyDescent="0.25">
      <c r="A133" s="330"/>
      <c r="B133" s="107"/>
      <c r="C133" s="45"/>
      <c r="D133" s="70"/>
      <c r="E133" s="193"/>
      <c r="F133" s="189"/>
      <c r="G133" s="185"/>
      <c r="H133" s="107"/>
      <c r="I133" s="185"/>
      <c r="J133" s="185"/>
      <c r="K133" s="194"/>
    </row>
    <row r="134" spans="1:11" s="2" customFormat="1" ht="13.2" x14ac:dyDescent="0.25">
      <c r="A134" s="330"/>
      <c r="B134" s="53"/>
      <c r="C134" s="45"/>
      <c r="D134" s="70"/>
      <c r="E134" s="193"/>
      <c r="F134" s="189"/>
      <c r="G134" s="185"/>
      <c r="H134" s="107"/>
      <c r="I134" s="185"/>
      <c r="J134" s="185"/>
      <c r="K134" s="194"/>
    </row>
    <row r="135" spans="1:11" s="2" customFormat="1" ht="13.2" x14ac:dyDescent="0.25">
      <c r="A135" s="330"/>
      <c r="B135" s="53"/>
      <c r="C135" s="45"/>
      <c r="D135" s="70"/>
      <c r="E135" s="193"/>
      <c r="F135" s="189"/>
      <c r="G135" s="185"/>
      <c r="H135" s="107"/>
      <c r="I135" s="185"/>
      <c r="J135" s="185"/>
      <c r="K135" s="194"/>
    </row>
    <row r="136" spans="1:11" s="2" customFormat="1" ht="13.2" x14ac:dyDescent="0.25">
      <c r="A136" s="330"/>
      <c r="B136" s="53"/>
      <c r="C136" s="45"/>
      <c r="D136" s="70"/>
      <c r="E136" s="193"/>
      <c r="F136" s="189"/>
      <c r="G136" s="185"/>
      <c r="H136" s="107"/>
      <c r="I136" s="185"/>
      <c r="J136" s="185"/>
      <c r="K136" s="194"/>
    </row>
    <row r="137" spans="1:11" s="2" customFormat="1" ht="13.2" x14ac:dyDescent="0.25">
      <c r="A137" s="330"/>
      <c r="B137" s="53"/>
      <c r="C137" s="45"/>
      <c r="D137" s="70"/>
      <c r="E137" s="193"/>
      <c r="F137" s="189"/>
      <c r="G137" s="185"/>
      <c r="H137" s="107"/>
      <c r="I137" s="185"/>
      <c r="J137" s="185"/>
      <c r="K137" s="194"/>
    </row>
    <row r="138" spans="1:11" s="2" customFormat="1" ht="13.2" x14ac:dyDescent="0.25">
      <c r="A138" s="330"/>
      <c r="B138" s="107"/>
      <c r="C138" s="45"/>
      <c r="D138" s="70"/>
      <c r="E138" s="193"/>
      <c r="F138" s="189"/>
      <c r="G138" s="185"/>
      <c r="H138" s="107"/>
      <c r="I138" s="185"/>
      <c r="J138" s="185"/>
      <c r="K138" s="194"/>
    </row>
    <row r="139" spans="1:11" s="2" customFormat="1" ht="13.2" x14ac:dyDescent="0.25">
      <c r="A139" s="330"/>
      <c r="B139" s="107"/>
      <c r="C139" s="45"/>
      <c r="D139" s="70"/>
      <c r="E139" s="193"/>
      <c r="F139" s="189"/>
      <c r="G139" s="185"/>
      <c r="H139" s="107"/>
      <c r="I139" s="185"/>
      <c r="J139" s="185"/>
      <c r="K139" s="194"/>
    </row>
    <row r="140" spans="1:11" s="2" customFormat="1" ht="13.2" x14ac:dyDescent="0.25">
      <c r="A140" s="330"/>
      <c r="B140" s="107"/>
      <c r="C140" s="45"/>
      <c r="D140" s="70"/>
      <c r="E140" s="193"/>
      <c r="F140" s="189"/>
      <c r="G140" s="185"/>
      <c r="H140" s="107"/>
      <c r="I140" s="185"/>
      <c r="J140" s="185"/>
      <c r="K140" s="194"/>
    </row>
    <row r="141" spans="1:11" s="2" customFormat="1" ht="13.2" x14ac:dyDescent="0.25">
      <c r="A141" s="330"/>
      <c r="B141" s="107"/>
      <c r="C141" s="45"/>
      <c r="D141" s="70"/>
      <c r="E141" s="193"/>
      <c r="F141" s="189"/>
      <c r="G141" s="185"/>
      <c r="H141" s="107"/>
      <c r="I141" s="185"/>
      <c r="J141" s="185"/>
      <c r="K141" s="194"/>
    </row>
    <row r="142" spans="1:11" s="2" customFormat="1" ht="13.2" x14ac:dyDescent="0.25">
      <c r="A142" s="330"/>
      <c r="B142" s="107"/>
      <c r="C142" s="45"/>
      <c r="D142" s="70"/>
      <c r="E142" s="193"/>
      <c r="F142" s="189"/>
      <c r="G142" s="185"/>
      <c r="H142" s="107"/>
      <c r="I142" s="185"/>
      <c r="J142" s="185"/>
      <c r="K142" s="194"/>
    </row>
    <row r="143" spans="1:11" s="2" customFormat="1" ht="13.2" x14ac:dyDescent="0.25">
      <c r="A143" s="330"/>
      <c r="B143" s="107"/>
      <c r="C143" s="45"/>
      <c r="D143" s="173"/>
      <c r="E143" s="193"/>
      <c r="F143" s="189"/>
      <c r="G143" s="185"/>
      <c r="H143" s="107"/>
      <c r="I143" s="185"/>
      <c r="J143" s="185"/>
      <c r="K143" s="194"/>
    </row>
    <row r="144" spans="1:11" s="2" customFormat="1" ht="13.2" x14ac:dyDescent="0.25">
      <c r="A144" s="330"/>
      <c r="B144" s="107"/>
      <c r="C144" s="45"/>
      <c r="D144" s="173"/>
      <c r="E144" s="193"/>
      <c r="F144" s="189"/>
      <c r="G144" s="185"/>
      <c r="H144" s="107"/>
      <c r="I144" s="185"/>
      <c r="J144" s="185"/>
      <c r="K144" s="194"/>
    </row>
    <row r="145" spans="1:11" s="2" customFormat="1" ht="13.2" x14ac:dyDescent="0.25">
      <c r="A145" s="330"/>
      <c r="B145" s="107"/>
      <c r="C145" s="45"/>
      <c r="D145" s="70"/>
      <c r="E145" s="193"/>
      <c r="F145" s="189"/>
      <c r="G145" s="185"/>
      <c r="H145" s="107"/>
      <c r="I145" s="185"/>
      <c r="J145" s="185"/>
      <c r="K145" s="194"/>
    </row>
    <row r="146" spans="1:11" s="2" customFormat="1" ht="13.2" x14ac:dyDescent="0.25">
      <c r="A146" s="330"/>
      <c r="B146" s="53"/>
      <c r="C146" s="45"/>
      <c r="D146" s="173"/>
      <c r="E146" s="193"/>
      <c r="F146" s="189"/>
      <c r="G146" s="185"/>
      <c r="H146" s="107"/>
      <c r="I146" s="185"/>
      <c r="J146" s="185"/>
      <c r="K146" s="194"/>
    </row>
    <row r="147" spans="1:11" s="2" customFormat="1" ht="13.2" x14ac:dyDescent="0.25">
      <c r="A147" s="330"/>
      <c r="B147" s="107"/>
      <c r="C147" s="45"/>
      <c r="D147" s="70"/>
      <c r="E147" s="193"/>
      <c r="F147" s="189"/>
      <c r="G147" s="185"/>
      <c r="H147" s="107"/>
      <c r="I147" s="185"/>
      <c r="J147" s="185"/>
      <c r="K147" s="194"/>
    </row>
    <row r="148" spans="1:11" s="2" customFormat="1" ht="13.2" x14ac:dyDescent="0.25">
      <c r="A148" s="330"/>
      <c r="B148" s="107"/>
      <c r="C148" s="45"/>
      <c r="D148" s="70"/>
      <c r="E148" s="193"/>
      <c r="F148" s="189"/>
      <c r="G148" s="185"/>
      <c r="H148" s="107"/>
      <c r="I148" s="185"/>
      <c r="J148" s="185"/>
      <c r="K148" s="194"/>
    </row>
    <row r="149" spans="1:11" s="2" customFormat="1" ht="13.2" x14ac:dyDescent="0.25">
      <c r="A149" s="330"/>
      <c r="B149" s="53"/>
      <c r="C149" s="45"/>
      <c r="D149" s="173"/>
      <c r="E149" s="193"/>
      <c r="F149" s="189"/>
      <c r="G149" s="185"/>
      <c r="H149" s="107"/>
      <c r="I149" s="185"/>
      <c r="J149" s="185"/>
      <c r="K149" s="194"/>
    </row>
    <row r="150" spans="1:11" s="2" customFormat="1" ht="13.2" x14ac:dyDescent="0.25">
      <c r="A150" s="330"/>
      <c r="B150" s="53"/>
      <c r="C150" s="45"/>
      <c r="D150" s="173"/>
      <c r="E150" s="193"/>
      <c r="F150" s="189"/>
      <c r="G150" s="185"/>
      <c r="H150" s="107"/>
      <c r="I150" s="185"/>
      <c r="J150" s="185"/>
      <c r="K150" s="194"/>
    </row>
    <row r="151" spans="1:11" s="2" customFormat="1" ht="13.2" x14ac:dyDescent="0.25">
      <c r="A151" s="330"/>
      <c r="B151" s="53"/>
      <c r="C151" s="45"/>
      <c r="D151" s="173"/>
      <c r="E151" s="193"/>
      <c r="F151" s="189"/>
      <c r="G151" s="185"/>
      <c r="H151" s="107"/>
      <c r="I151" s="185"/>
      <c r="J151" s="185"/>
      <c r="K151" s="194"/>
    </row>
    <row r="152" spans="1:11" s="2" customFormat="1" ht="13.2" x14ac:dyDescent="0.25">
      <c r="A152" s="330"/>
      <c r="B152" s="53"/>
      <c r="C152" s="45"/>
      <c r="D152" s="173"/>
      <c r="E152" s="193"/>
      <c r="F152" s="189"/>
      <c r="G152" s="185"/>
      <c r="H152" s="107"/>
      <c r="I152" s="185"/>
      <c r="J152" s="185"/>
      <c r="K152" s="194"/>
    </row>
    <row r="153" spans="1:11" s="2" customFormat="1" ht="13.2" x14ac:dyDescent="0.25">
      <c r="A153" s="330"/>
      <c r="B153" s="53"/>
      <c r="C153" s="45"/>
      <c r="D153" s="173"/>
      <c r="E153" s="193"/>
      <c r="F153" s="189"/>
      <c r="G153" s="185"/>
      <c r="H153" s="107"/>
      <c r="I153" s="185"/>
      <c r="J153" s="185"/>
      <c r="K153" s="194"/>
    </row>
    <row r="154" spans="1:11" s="2" customFormat="1" ht="13.2" x14ac:dyDescent="0.25">
      <c r="A154" s="330"/>
      <c r="B154" s="53"/>
      <c r="C154" s="45"/>
      <c r="D154" s="173"/>
      <c r="E154" s="193"/>
      <c r="F154" s="189"/>
      <c r="G154" s="185"/>
      <c r="H154" s="107"/>
      <c r="I154" s="185"/>
      <c r="J154" s="185"/>
      <c r="K154" s="194"/>
    </row>
    <row r="155" spans="1:11" s="2" customFormat="1" ht="13.2" x14ac:dyDescent="0.25">
      <c r="A155" s="279"/>
      <c r="B155" s="53"/>
      <c r="C155" s="45"/>
      <c r="D155" s="173"/>
      <c r="E155" s="193"/>
      <c r="F155" s="189"/>
      <c r="G155" s="185"/>
      <c r="H155" s="107"/>
      <c r="I155" s="185"/>
      <c r="J155" s="185"/>
      <c r="K155" s="194"/>
    </row>
    <row r="156" spans="1:11" s="2" customFormat="1" ht="13.2" x14ac:dyDescent="0.25">
      <c r="A156" s="279"/>
      <c r="B156" s="53"/>
      <c r="C156" s="45"/>
      <c r="D156" s="173"/>
      <c r="E156" s="193"/>
      <c r="F156" s="189"/>
      <c r="G156" s="185"/>
      <c r="H156" s="107"/>
      <c r="I156" s="185"/>
      <c r="J156" s="185"/>
      <c r="K156" s="194"/>
    </row>
    <row r="157" spans="1:11" s="2" customFormat="1" ht="12.75" customHeight="1" x14ac:dyDescent="0.25">
      <c r="A157" s="279"/>
      <c r="B157" s="53"/>
      <c r="C157" s="45"/>
      <c r="D157" s="173"/>
      <c r="E157" s="193"/>
      <c r="F157" s="189"/>
      <c r="G157" s="185"/>
      <c r="H157" s="107"/>
      <c r="I157" s="185"/>
      <c r="J157" s="185"/>
      <c r="K157" s="194"/>
    </row>
    <row r="158" spans="1:11" s="2" customFormat="1" ht="13.2" x14ac:dyDescent="0.25">
      <c r="A158" s="279"/>
      <c r="B158" s="53"/>
      <c r="C158" s="45"/>
      <c r="D158" s="173"/>
      <c r="E158" s="193"/>
      <c r="F158" s="189"/>
      <c r="G158" s="185"/>
      <c r="H158" s="107"/>
      <c r="I158" s="185"/>
      <c r="J158" s="185"/>
      <c r="K158" s="194"/>
    </row>
    <row r="159" spans="1:11" s="2" customFormat="1" ht="13.2" x14ac:dyDescent="0.25">
      <c r="A159" s="279"/>
      <c r="B159" s="53"/>
      <c r="C159" s="45"/>
      <c r="D159" s="173"/>
      <c r="E159" s="193"/>
      <c r="F159" s="189"/>
      <c r="G159" s="185"/>
      <c r="H159" s="107"/>
      <c r="I159" s="185"/>
      <c r="J159" s="185"/>
      <c r="K159" s="194"/>
    </row>
    <row r="160" spans="1:11" s="2" customFormat="1" ht="13.2" x14ac:dyDescent="0.25">
      <c r="A160" s="279"/>
      <c r="B160" s="107"/>
      <c r="C160" s="45"/>
      <c r="D160" s="173"/>
      <c r="E160" s="193"/>
      <c r="F160" s="189"/>
      <c r="G160" s="185"/>
      <c r="H160" s="107"/>
      <c r="I160" s="185"/>
      <c r="J160" s="185"/>
      <c r="K160" s="194"/>
    </row>
    <row r="161" spans="1:11" s="2" customFormat="1" ht="13.2" x14ac:dyDescent="0.25">
      <c r="A161" s="279"/>
      <c r="B161" s="107"/>
      <c r="C161" s="45"/>
      <c r="D161" s="173"/>
      <c r="E161" s="193"/>
      <c r="F161" s="189"/>
      <c r="G161" s="185"/>
      <c r="H161" s="107"/>
      <c r="I161" s="185"/>
      <c r="J161" s="185"/>
      <c r="K161" s="194"/>
    </row>
    <row r="162" spans="1:11" s="2" customFormat="1" ht="13.2" x14ac:dyDescent="0.25">
      <c r="A162" s="279"/>
      <c r="B162" s="107"/>
      <c r="C162" s="45"/>
      <c r="D162" s="173"/>
      <c r="E162" s="193"/>
      <c r="F162" s="189"/>
      <c r="G162" s="185"/>
      <c r="H162" s="107"/>
      <c r="I162" s="185"/>
      <c r="J162" s="185"/>
      <c r="K162" s="194"/>
    </row>
    <row r="163" spans="1:11" s="2" customFormat="1" ht="13.2" x14ac:dyDescent="0.25">
      <c r="A163" s="279"/>
      <c r="B163" s="107"/>
      <c r="C163" s="45"/>
      <c r="D163" s="173"/>
      <c r="E163" s="193"/>
      <c r="F163" s="189"/>
      <c r="G163" s="185"/>
      <c r="H163" s="107"/>
      <c r="I163" s="185"/>
      <c r="J163" s="185"/>
      <c r="K163" s="194"/>
    </row>
    <row r="164" spans="1:11" s="2" customFormat="1" ht="13.2" x14ac:dyDescent="0.25">
      <c r="A164" s="279"/>
      <c r="B164" s="53"/>
      <c r="C164" s="45"/>
      <c r="D164" s="173"/>
      <c r="E164" s="193"/>
      <c r="F164" s="189"/>
      <c r="G164" s="185"/>
      <c r="H164" s="107"/>
      <c r="I164" s="185"/>
      <c r="J164" s="185"/>
      <c r="K164" s="194"/>
    </row>
    <row r="165" spans="1:11" s="2" customFormat="1" ht="13.2" x14ac:dyDescent="0.25">
      <c r="A165" s="279"/>
      <c r="B165" s="53"/>
      <c r="C165" s="45"/>
      <c r="D165" s="173"/>
      <c r="E165" s="193"/>
      <c r="F165" s="189"/>
      <c r="G165" s="185"/>
      <c r="H165" s="107"/>
      <c r="I165" s="185"/>
      <c r="J165" s="185"/>
      <c r="K165" s="194"/>
    </row>
    <row r="166" spans="1:11" s="2" customFormat="1" ht="13.2" x14ac:dyDescent="0.25">
      <c r="A166" s="279"/>
      <c r="B166" s="107"/>
      <c r="C166" s="45"/>
      <c r="D166" s="173"/>
      <c r="E166" s="193"/>
      <c r="F166" s="189"/>
      <c r="G166" s="185"/>
      <c r="H166" s="107"/>
      <c r="I166" s="185"/>
      <c r="J166" s="185"/>
      <c r="K166" s="194"/>
    </row>
    <row r="167" spans="1:11" s="2" customFormat="1" ht="13.2" x14ac:dyDescent="0.25">
      <c r="A167" s="279"/>
      <c r="B167" s="107"/>
      <c r="C167" s="45"/>
      <c r="D167" s="173"/>
      <c r="E167" s="193"/>
      <c r="F167" s="189"/>
      <c r="G167" s="185"/>
      <c r="H167" s="107"/>
      <c r="I167" s="185"/>
      <c r="J167" s="185"/>
      <c r="K167" s="194"/>
    </row>
    <row r="168" spans="1:11" s="2" customFormat="1" ht="13.2" x14ac:dyDescent="0.25">
      <c r="A168" s="279"/>
      <c r="B168" s="107"/>
      <c r="C168" s="45"/>
      <c r="D168" s="173"/>
      <c r="E168" s="193"/>
      <c r="F168" s="189"/>
      <c r="G168" s="185"/>
      <c r="H168" s="107"/>
      <c r="I168" s="185"/>
      <c r="J168" s="185"/>
      <c r="K168" s="194"/>
    </row>
    <row r="169" spans="1:11" s="2" customFormat="1" ht="13.2" x14ac:dyDescent="0.25">
      <c r="A169" s="279"/>
      <c r="B169" s="107"/>
      <c r="C169" s="45"/>
      <c r="D169" s="173"/>
      <c r="E169" s="193"/>
      <c r="F169" s="189"/>
      <c r="G169" s="185"/>
      <c r="H169" s="107"/>
      <c r="I169" s="185"/>
      <c r="J169" s="185"/>
      <c r="K169" s="194"/>
    </row>
    <row r="170" spans="1:11" s="2" customFormat="1" ht="13.2" x14ac:dyDescent="0.25">
      <c r="A170" s="279"/>
      <c r="B170" s="107"/>
      <c r="C170" s="45"/>
      <c r="D170" s="173"/>
      <c r="E170" s="193"/>
      <c r="F170" s="189"/>
      <c r="G170" s="185"/>
      <c r="H170" s="107"/>
      <c r="I170" s="185"/>
      <c r="J170" s="185"/>
      <c r="K170" s="194"/>
    </row>
    <row r="171" spans="1:11" s="2" customFormat="1" ht="13.2" x14ac:dyDescent="0.25">
      <c r="A171" s="279"/>
      <c r="B171" s="107"/>
      <c r="C171" s="45"/>
      <c r="D171" s="173"/>
      <c r="E171" s="193"/>
      <c r="F171" s="189"/>
      <c r="G171" s="185"/>
      <c r="H171" s="107"/>
      <c r="I171" s="185"/>
      <c r="J171" s="185"/>
      <c r="K171" s="194"/>
    </row>
    <row r="172" spans="1:11" s="2" customFormat="1" ht="12.75" customHeight="1" x14ac:dyDescent="0.25">
      <c r="A172" s="279"/>
      <c r="B172" s="53"/>
      <c r="C172" s="45"/>
      <c r="D172" s="173"/>
      <c r="E172" s="193"/>
      <c r="F172" s="189"/>
      <c r="G172" s="185"/>
      <c r="H172" s="107"/>
      <c r="I172" s="185"/>
      <c r="J172" s="185"/>
      <c r="K172" s="194"/>
    </row>
    <row r="173" spans="1:11" s="2" customFormat="1" ht="13.2" x14ac:dyDescent="0.25">
      <c r="A173" s="279"/>
      <c r="B173" s="53"/>
      <c r="C173" s="45"/>
      <c r="D173" s="173"/>
      <c r="E173" s="193"/>
      <c r="F173" s="189"/>
      <c r="G173" s="185"/>
      <c r="H173" s="107"/>
      <c r="I173" s="185"/>
      <c r="J173" s="185"/>
      <c r="K173" s="194"/>
    </row>
    <row r="174" spans="1:11" s="2" customFormat="1" ht="13.2" x14ac:dyDescent="0.25">
      <c r="A174" s="279"/>
      <c r="B174" s="53"/>
      <c r="C174" s="45"/>
      <c r="D174" s="173"/>
      <c r="E174" s="193"/>
      <c r="F174" s="189"/>
      <c r="G174" s="185"/>
      <c r="H174" s="107"/>
      <c r="I174" s="185"/>
      <c r="J174" s="185"/>
      <c r="K174" s="194"/>
    </row>
    <row r="175" spans="1:11" s="2" customFormat="1" ht="13.2" x14ac:dyDescent="0.25">
      <c r="A175" s="279"/>
      <c r="B175" s="53"/>
      <c r="C175" s="45"/>
      <c r="D175" s="173"/>
      <c r="E175" s="193"/>
      <c r="F175" s="189"/>
      <c r="G175" s="185"/>
      <c r="H175" s="107"/>
      <c r="I175" s="185"/>
      <c r="J175" s="185"/>
      <c r="K175" s="194"/>
    </row>
    <row r="176" spans="1:11" s="2" customFormat="1" ht="13.2" x14ac:dyDescent="0.25">
      <c r="A176" s="279"/>
      <c r="B176" s="107"/>
      <c r="C176" s="45"/>
      <c r="D176" s="173"/>
      <c r="E176" s="193"/>
      <c r="F176" s="189"/>
      <c r="G176" s="185"/>
      <c r="H176" s="107"/>
      <c r="I176" s="185"/>
      <c r="J176" s="185"/>
      <c r="K176" s="194"/>
    </row>
    <row r="177" spans="1:11" s="2" customFormat="1" ht="13.2" x14ac:dyDescent="0.25">
      <c r="A177" s="279"/>
      <c r="B177" s="53"/>
      <c r="C177" s="45"/>
      <c r="D177" s="173"/>
      <c r="E177" s="193"/>
      <c r="F177" s="189"/>
      <c r="G177" s="185"/>
      <c r="H177" s="107"/>
      <c r="I177" s="185"/>
      <c r="J177" s="185"/>
      <c r="K177" s="194"/>
    </row>
    <row r="178" spans="1:11" s="2" customFormat="1" ht="13.2" x14ac:dyDescent="0.25">
      <c r="A178" s="279"/>
      <c r="B178" s="53"/>
      <c r="C178" s="45"/>
      <c r="D178" s="173"/>
      <c r="E178" s="193"/>
      <c r="F178" s="189"/>
      <c r="G178" s="185"/>
      <c r="H178" s="107"/>
      <c r="I178" s="185"/>
      <c r="J178" s="185"/>
      <c r="K178" s="194"/>
    </row>
    <row r="179" spans="1:11" s="2" customFormat="1" ht="13.2" x14ac:dyDescent="0.25">
      <c r="A179" s="279"/>
      <c r="B179" s="53"/>
      <c r="C179" s="45"/>
      <c r="D179" s="173"/>
      <c r="E179" s="193"/>
      <c r="F179" s="189"/>
      <c r="G179" s="185"/>
      <c r="H179" s="107"/>
      <c r="I179" s="185"/>
      <c r="J179" s="185"/>
      <c r="K179" s="194"/>
    </row>
    <row r="180" spans="1:11" s="2" customFormat="1" ht="13.2" x14ac:dyDescent="0.25">
      <c r="A180" s="279"/>
      <c r="B180" s="107"/>
      <c r="C180" s="45"/>
      <c r="D180" s="173"/>
      <c r="E180" s="193"/>
      <c r="F180" s="189"/>
      <c r="G180" s="185"/>
      <c r="H180" s="107"/>
      <c r="I180" s="185"/>
      <c r="J180" s="185"/>
      <c r="K180" s="194"/>
    </row>
    <row r="181" spans="1:11" s="2" customFormat="1" ht="13.2" x14ac:dyDescent="0.25">
      <c r="A181" s="279"/>
      <c r="B181" s="107"/>
      <c r="C181" s="45"/>
      <c r="D181" s="173"/>
      <c r="E181" s="193"/>
      <c r="F181" s="189"/>
      <c r="G181" s="185"/>
      <c r="H181" s="107"/>
      <c r="I181" s="185"/>
      <c r="J181" s="185"/>
      <c r="K181" s="194"/>
    </row>
    <row r="182" spans="1:11" s="2" customFormat="1" ht="13.2" x14ac:dyDescent="0.25">
      <c r="A182" s="279"/>
      <c r="B182" s="107"/>
      <c r="C182" s="45"/>
      <c r="D182" s="173"/>
      <c r="E182" s="193"/>
      <c r="F182" s="189"/>
      <c r="G182" s="185"/>
      <c r="H182" s="107"/>
      <c r="I182" s="185"/>
      <c r="J182" s="185"/>
      <c r="K182" s="194"/>
    </row>
    <row r="183" spans="1:11" s="2" customFormat="1" ht="13.2" x14ac:dyDescent="0.25">
      <c r="A183" s="279"/>
      <c r="B183" s="107"/>
      <c r="C183" s="45"/>
      <c r="D183" s="173"/>
      <c r="E183" s="193"/>
      <c r="F183" s="189"/>
      <c r="G183" s="185"/>
      <c r="H183" s="107"/>
      <c r="I183" s="185"/>
      <c r="J183" s="185"/>
      <c r="K183" s="194"/>
    </row>
    <row r="184" spans="1:11" s="2" customFormat="1" ht="12.75" customHeight="1" x14ac:dyDescent="0.25">
      <c r="A184" s="279"/>
      <c r="B184" s="107"/>
      <c r="C184" s="45"/>
      <c r="D184" s="173"/>
      <c r="E184" s="193"/>
      <c r="F184" s="189"/>
      <c r="G184" s="185"/>
      <c r="H184" s="107"/>
      <c r="I184" s="185"/>
      <c r="J184" s="185"/>
      <c r="K184" s="194"/>
    </row>
    <row r="185" spans="1:11" s="2" customFormat="1" ht="13.2" x14ac:dyDescent="0.25">
      <c r="A185" s="279"/>
      <c r="B185" s="53"/>
      <c r="C185" s="45"/>
      <c r="D185" s="173"/>
      <c r="E185" s="193"/>
      <c r="F185" s="189"/>
      <c r="G185" s="185"/>
      <c r="H185" s="107"/>
      <c r="I185" s="185"/>
      <c r="J185" s="185"/>
      <c r="K185" s="194"/>
    </row>
    <row r="186" spans="1:11" s="2" customFormat="1" ht="13.2" x14ac:dyDescent="0.25">
      <c r="A186" s="279"/>
      <c r="B186" s="53"/>
      <c r="C186" s="45"/>
      <c r="D186" s="173"/>
      <c r="E186" s="193"/>
      <c r="F186" s="189"/>
      <c r="G186" s="185"/>
      <c r="H186" s="107"/>
      <c r="I186" s="185"/>
      <c r="J186" s="185"/>
      <c r="K186" s="194"/>
    </row>
    <row r="187" spans="1:11" s="2" customFormat="1" ht="13.2" x14ac:dyDescent="0.25">
      <c r="A187" s="279"/>
      <c r="B187" s="107"/>
      <c r="C187" s="45"/>
      <c r="D187" s="173"/>
      <c r="E187" s="193"/>
      <c r="F187" s="189"/>
      <c r="G187" s="185"/>
      <c r="H187" s="107"/>
      <c r="I187" s="185"/>
      <c r="J187" s="185"/>
      <c r="K187" s="194"/>
    </row>
    <row r="188" spans="1:11" s="2" customFormat="1" ht="13.2" x14ac:dyDescent="0.25">
      <c r="A188" s="279"/>
      <c r="B188" s="107"/>
      <c r="C188" s="45"/>
      <c r="D188" s="173"/>
      <c r="E188" s="193"/>
      <c r="F188" s="189"/>
      <c r="G188" s="185"/>
      <c r="H188" s="107"/>
      <c r="I188" s="185"/>
      <c r="J188" s="185"/>
      <c r="K188" s="194"/>
    </row>
    <row r="189" spans="1:11" s="2" customFormat="1" ht="13.2" x14ac:dyDescent="0.25">
      <c r="A189" s="279"/>
      <c r="B189" s="107"/>
      <c r="C189" s="45"/>
      <c r="D189" s="173"/>
      <c r="E189" s="193"/>
      <c r="F189" s="189"/>
      <c r="G189" s="185"/>
      <c r="H189" s="107"/>
      <c r="I189" s="185"/>
      <c r="J189" s="185"/>
      <c r="K189" s="194"/>
    </row>
    <row r="190" spans="1:11" s="2" customFormat="1" ht="12.75" customHeight="1" x14ac:dyDescent="0.25">
      <c r="A190" s="279"/>
      <c r="B190" s="107"/>
      <c r="C190" s="45"/>
      <c r="D190" s="173"/>
      <c r="E190" s="193"/>
      <c r="F190" s="189"/>
      <c r="G190" s="185"/>
      <c r="H190" s="107"/>
      <c r="I190" s="185"/>
      <c r="J190" s="185"/>
      <c r="K190" s="194"/>
    </row>
    <row r="191" spans="1:11" s="2" customFormat="1" ht="12.75" customHeight="1" x14ac:dyDescent="0.25">
      <c r="A191" s="279"/>
      <c r="B191" s="107"/>
      <c r="C191" s="45"/>
      <c r="D191" s="173"/>
      <c r="E191" s="193"/>
      <c r="F191" s="189"/>
      <c r="G191" s="185"/>
      <c r="H191" s="107"/>
      <c r="I191" s="185"/>
      <c r="J191" s="185"/>
      <c r="K191" s="194"/>
    </row>
    <row r="192" spans="1:11" ht="13.2" x14ac:dyDescent="0.25">
      <c r="A192" s="1"/>
      <c r="B192" s="107"/>
      <c r="C192" s="45"/>
      <c r="D192" s="1"/>
      <c r="E192" s="262"/>
    </row>
    <row r="193" spans="1:5" ht="13.2" x14ac:dyDescent="0.25">
      <c r="A193" s="1"/>
      <c r="B193" s="107"/>
      <c r="C193" s="45"/>
      <c r="D193" s="1"/>
      <c r="E193" s="262"/>
    </row>
    <row r="194" spans="1:5" ht="13.2" x14ac:dyDescent="0.25">
      <c r="A194" s="1"/>
      <c r="B194" s="53"/>
      <c r="C194" s="45"/>
      <c r="D194" s="1"/>
      <c r="E194" s="262"/>
    </row>
    <row r="195" spans="1:5" ht="13.2" x14ac:dyDescent="0.25">
      <c r="A195" s="1"/>
      <c r="B195" s="53"/>
      <c r="C195" s="45"/>
      <c r="D195" s="1"/>
      <c r="E195" s="262"/>
    </row>
    <row r="196" spans="1:5" ht="13.2" x14ac:dyDescent="0.25">
      <c r="A196" s="1"/>
      <c r="B196" s="53"/>
      <c r="C196" s="45"/>
      <c r="D196" s="1"/>
      <c r="E196" s="262"/>
    </row>
    <row r="197" spans="1:5" ht="13.2" x14ac:dyDescent="0.25">
      <c r="A197" s="1"/>
      <c r="B197" s="1"/>
      <c r="C197" s="1"/>
      <c r="D197" s="1"/>
      <c r="E197" s="262"/>
    </row>
    <row r="198" spans="1:5" ht="13.2" x14ac:dyDescent="0.25">
      <c r="A198" s="1"/>
      <c r="B198" s="1"/>
      <c r="C198" s="1"/>
      <c r="D198" s="1"/>
      <c r="E198" s="262"/>
    </row>
    <row r="199" spans="1:5" ht="13.2" x14ac:dyDescent="0.25">
      <c r="A199" s="1"/>
      <c r="B199" s="1"/>
      <c r="C199" s="1"/>
      <c r="D199" s="1"/>
      <c r="E199" s="262"/>
    </row>
    <row r="200" spans="1:5" ht="13.2" x14ac:dyDescent="0.25">
      <c r="A200" s="1"/>
      <c r="B200" s="1"/>
      <c r="C200" s="1"/>
      <c r="D200" s="1"/>
      <c r="E200" s="262"/>
    </row>
    <row r="201" spans="1:5" ht="13.2" x14ac:dyDescent="0.25">
      <c r="A201" s="1"/>
      <c r="B201" s="1"/>
      <c r="C201" s="1"/>
      <c r="D201" s="1"/>
      <c r="E201" s="262"/>
    </row>
    <row r="202" spans="1:5" ht="13.2" x14ac:dyDescent="0.25">
      <c r="A202" s="1"/>
      <c r="B202" s="1"/>
      <c r="C202" s="1"/>
      <c r="D202" s="1"/>
      <c r="E202" s="262"/>
    </row>
    <row r="203" spans="1:5" ht="13.2" x14ac:dyDescent="0.25">
      <c r="A203" s="1"/>
      <c r="B203" s="1"/>
      <c r="C203" s="1"/>
      <c r="D203" s="1"/>
      <c r="E203" s="262"/>
    </row>
    <row r="204" spans="1:5" ht="13.2" x14ac:dyDescent="0.25">
      <c r="A204" s="1"/>
      <c r="B204" s="1"/>
      <c r="C204" s="1"/>
      <c r="D204" s="1"/>
      <c r="E204" s="262"/>
    </row>
    <row r="205" spans="1:5" ht="13.2" x14ac:dyDescent="0.25">
      <c r="A205" s="1"/>
      <c r="B205" s="1"/>
      <c r="C205" s="1"/>
      <c r="D205" s="1"/>
      <c r="E205" s="262"/>
    </row>
    <row r="206" spans="1:5" ht="13.2" x14ac:dyDescent="0.25">
      <c r="A206" s="1"/>
      <c r="B206" s="1"/>
      <c r="C206" s="1"/>
      <c r="D206" s="1"/>
      <c r="E206" s="262"/>
    </row>
    <row r="207" spans="1:5" ht="13.2" x14ac:dyDescent="0.25">
      <c r="A207" s="1"/>
      <c r="B207" s="1"/>
      <c r="C207" s="1"/>
      <c r="D207" s="1"/>
      <c r="E207" s="262"/>
    </row>
    <row r="208" spans="1:5" ht="13.2" x14ac:dyDescent="0.25">
      <c r="A208" s="1"/>
      <c r="B208" s="1"/>
      <c r="C208" s="1"/>
      <c r="D208" s="1"/>
      <c r="E208" s="262"/>
    </row>
    <row r="209" spans="1:5" ht="13.2" x14ac:dyDescent="0.25">
      <c r="A209" s="1"/>
      <c r="B209" s="1"/>
      <c r="C209" s="1"/>
      <c r="D209" s="1"/>
      <c r="E209" s="262"/>
    </row>
    <row r="210" spans="1:5" ht="13.2" x14ac:dyDescent="0.25">
      <c r="A210" s="1"/>
      <c r="B210" s="1"/>
      <c r="C210" s="1"/>
      <c r="D210" s="1"/>
      <c r="E210" s="262"/>
    </row>
    <row r="211" spans="1:5" ht="13.2" x14ac:dyDescent="0.25">
      <c r="A211" s="1"/>
      <c r="B211" s="1"/>
      <c r="C211" s="1"/>
      <c r="D211" s="1"/>
      <c r="E211" s="262"/>
    </row>
    <row r="212" spans="1:5" ht="13.2" x14ac:dyDescent="0.25">
      <c r="A212" s="1"/>
      <c r="B212" s="1"/>
      <c r="C212" s="1"/>
      <c r="D212" s="1"/>
      <c r="E212" s="262"/>
    </row>
    <row r="213" spans="1:5" ht="13.2" x14ac:dyDescent="0.25">
      <c r="A213" s="1"/>
      <c r="B213" s="1"/>
      <c r="C213" s="1"/>
      <c r="D213" s="1"/>
      <c r="E213" s="262"/>
    </row>
    <row r="214" spans="1:5" ht="13.2" x14ac:dyDescent="0.25">
      <c r="A214" s="1"/>
      <c r="B214" s="1"/>
      <c r="C214" s="1"/>
      <c r="D214" s="1"/>
      <c r="E214" s="262"/>
    </row>
    <row r="215" spans="1:5" ht="13.2" x14ac:dyDescent="0.25">
      <c r="A215" s="1"/>
      <c r="B215" s="1"/>
      <c r="C215" s="1"/>
      <c r="D215" s="1"/>
      <c r="E215" s="262"/>
    </row>
    <row r="216" spans="1:5" ht="13.2" x14ac:dyDescent="0.25">
      <c r="A216" s="1"/>
      <c r="B216" s="1"/>
      <c r="C216" s="1"/>
      <c r="D216" s="1"/>
      <c r="E216" s="262"/>
    </row>
    <row r="217" spans="1:5" ht="13.2" x14ac:dyDescent="0.25">
      <c r="A217" s="1"/>
      <c r="B217" s="1"/>
      <c r="C217" s="1"/>
      <c r="D217" s="1"/>
      <c r="E217" s="262"/>
    </row>
    <row r="218" spans="1:5" ht="13.2" x14ac:dyDescent="0.25">
      <c r="A218" s="1"/>
      <c r="B218" s="1"/>
      <c r="C218" s="1"/>
      <c r="D218" s="1"/>
      <c r="E218" s="262"/>
    </row>
    <row r="219" spans="1:5" ht="13.2" x14ac:dyDescent="0.25">
      <c r="A219" s="1"/>
      <c r="B219" s="1"/>
      <c r="C219" s="1"/>
      <c r="D219" s="1"/>
      <c r="E219" s="262"/>
    </row>
    <row r="220" spans="1:5" ht="13.2" x14ac:dyDescent="0.25">
      <c r="A220" s="1"/>
      <c r="B220" s="1"/>
      <c r="C220" s="1"/>
      <c r="D220" s="1"/>
      <c r="E220" s="262"/>
    </row>
    <row r="221" spans="1:5" ht="13.2" x14ac:dyDescent="0.25">
      <c r="A221" s="1"/>
      <c r="B221" s="1"/>
      <c r="C221" s="1"/>
      <c r="D221" s="1"/>
      <c r="E221" s="262"/>
    </row>
    <row r="222" spans="1:5" ht="13.2" x14ac:dyDescent="0.25">
      <c r="A222" s="1"/>
      <c r="B222" s="1"/>
      <c r="C222" s="1"/>
      <c r="D222" s="1"/>
      <c r="E222" s="262"/>
    </row>
    <row r="223" spans="1:5" ht="13.2" x14ac:dyDescent="0.25">
      <c r="A223" s="1"/>
      <c r="B223" s="1"/>
      <c r="C223" s="1"/>
      <c r="D223" s="1"/>
      <c r="E223" s="262"/>
    </row>
    <row r="224" spans="1:5" ht="13.2" x14ac:dyDescent="0.25">
      <c r="A224" s="1"/>
      <c r="B224" s="1"/>
      <c r="C224" s="1"/>
      <c r="D224" s="1"/>
      <c r="E224" s="262"/>
    </row>
    <row r="225" spans="1:5" ht="13.2" x14ac:dyDescent="0.25">
      <c r="A225" s="1"/>
      <c r="B225" s="1"/>
      <c r="C225" s="1"/>
      <c r="D225" s="1"/>
      <c r="E225" s="262"/>
    </row>
    <row r="226" spans="1:5" ht="13.2" x14ac:dyDescent="0.25">
      <c r="A226" s="1"/>
      <c r="B226" s="1"/>
      <c r="C226" s="1"/>
      <c r="D226" s="1"/>
      <c r="E226" s="262"/>
    </row>
    <row r="227" spans="1:5" ht="13.2" x14ac:dyDescent="0.25">
      <c r="A227" s="1"/>
      <c r="B227" s="1"/>
      <c r="C227" s="1"/>
      <c r="D227" s="1"/>
      <c r="E227" s="262"/>
    </row>
    <row r="228" spans="1:5" ht="13.2" x14ac:dyDescent="0.25">
      <c r="A228" s="1"/>
      <c r="B228" s="1"/>
      <c r="C228" s="1"/>
      <c r="D228" s="1"/>
      <c r="E228" s="262"/>
    </row>
    <row r="229" spans="1:5" ht="13.2" x14ac:dyDescent="0.25">
      <c r="A229" s="1"/>
      <c r="B229" s="1"/>
      <c r="C229" s="1"/>
      <c r="D229" s="1"/>
      <c r="E229" s="262"/>
    </row>
    <row r="230" spans="1:5" ht="13.2" x14ac:dyDescent="0.25">
      <c r="A230" s="1"/>
      <c r="B230" s="1"/>
      <c r="C230" s="1"/>
      <c r="D230" s="1"/>
      <c r="E230" s="262"/>
    </row>
    <row r="231" spans="1:5" ht="13.2" x14ac:dyDescent="0.25">
      <c r="A231" s="1"/>
      <c r="B231" s="1"/>
      <c r="C231" s="1"/>
      <c r="D231" s="1"/>
      <c r="E231" s="262"/>
    </row>
    <row r="232" spans="1:5" ht="13.2" x14ac:dyDescent="0.25">
      <c r="A232" s="1"/>
      <c r="B232" s="1"/>
      <c r="C232" s="1"/>
      <c r="D232" s="1"/>
      <c r="E232" s="262"/>
    </row>
    <row r="233" spans="1:5" ht="13.2" x14ac:dyDescent="0.25">
      <c r="A233" s="1"/>
      <c r="B233" s="1"/>
      <c r="C233" s="1"/>
      <c r="D233" s="1"/>
      <c r="E233" s="262"/>
    </row>
    <row r="234" spans="1:5" ht="13.2" x14ac:dyDescent="0.25">
      <c r="A234" s="1"/>
      <c r="B234" s="1"/>
      <c r="C234" s="1"/>
      <c r="D234" s="1"/>
      <c r="E234" s="262"/>
    </row>
    <row r="235" spans="1:5" ht="13.2" x14ac:dyDescent="0.25">
      <c r="A235" s="1"/>
      <c r="B235" s="1"/>
      <c r="C235" s="1"/>
      <c r="D235" s="1"/>
      <c r="E235" s="262"/>
    </row>
    <row r="236" spans="1:5" ht="13.2" x14ac:dyDescent="0.25">
      <c r="A236" s="1"/>
      <c r="B236" s="1"/>
      <c r="C236" s="1"/>
      <c r="D236" s="1"/>
      <c r="E236" s="262"/>
    </row>
    <row r="237" spans="1:5" ht="13.2" x14ac:dyDescent="0.25">
      <c r="A237" s="1"/>
      <c r="B237" s="1"/>
      <c r="C237" s="1"/>
      <c r="D237" s="1"/>
      <c r="E237" s="262"/>
    </row>
    <row r="238" spans="1:5" ht="13.2" x14ac:dyDescent="0.25">
      <c r="A238" s="1"/>
      <c r="B238" s="1"/>
      <c r="C238" s="1"/>
      <c r="D238" s="1"/>
      <c r="E238" s="262"/>
    </row>
    <row r="239" spans="1:5" ht="13.2" x14ac:dyDescent="0.25">
      <c r="A239" s="1"/>
      <c r="B239" s="1"/>
      <c r="C239" s="1"/>
      <c r="D239" s="1"/>
      <c r="E239" s="262"/>
    </row>
    <row r="240" spans="1:5" ht="13.2" x14ac:dyDescent="0.25">
      <c r="A240" s="1"/>
      <c r="B240" s="1"/>
      <c r="C240" s="1"/>
      <c r="D240" s="1"/>
      <c r="E240" s="262"/>
    </row>
    <row r="241" spans="1:5" ht="13.2" x14ac:dyDescent="0.25">
      <c r="A241" s="1"/>
      <c r="B241" s="1"/>
      <c r="C241" s="1"/>
      <c r="D241" s="1"/>
      <c r="E241" s="262"/>
    </row>
    <row r="242" spans="1:5" ht="13.2" x14ac:dyDescent="0.25">
      <c r="A242" s="1"/>
      <c r="B242" s="1"/>
      <c r="C242" s="1"/>
      <c r="D242" s="1"/>
      <c r="E242" s="262"/>
    </row>
    <row r="243" spans="1:5" ht="13.2" x14ac:dyDescent="0.25">
      <c r="A243" s="1"/>
      <c r="B243" s="1"/>
      <c r="C243" s="1"/>
      <c r="D243" s="1"/>
      <c r="E243" s="262"/>
    </row>
    <row r="244" spans="1:5" ht="13.2" x14ac:dyDescent="0.25">
      <c r="B244" s="1"/>
      <c r="C244" s="1"/>
    </row>
    <row r="245" spans="1:5" ht="13.2" x14ac:dyDescent="0.25">
      <c r="B245" s="1"/>
      <c r="C245" s="1"/>
    </row>
    <row r="246" spans="1:5" ht="13.2" x14ac:dyDescent="0.25">
      <c r="A246" s="1"/>
      <c r="B246" s="1"/>
      <c r="C246" s="1"/>
      <c r="D246" s="1"/>
      <c r="E246" s="262"/>
    </row>
    <row r="247" spans="1:5" ht="13.2" x14ac:dyDescent="0.25">
      <c r="B247" s="1"/>
      <c r="C247" s="1"/>
    </row>
    <row r="248" spans="1:5" ht="13.2" x14ac:dyDescent="0.25">
      <c r="B248" s="1"/>
      <c r="C248" s="1"/>
    </row>
    <row r="251" spans="1:5" ht="13.2" x14ac:dyDescent="0.25">
      <c r="B251" s="1"/>
      <c r="C251" s="1"/>
    </row>
  </sheetData>
  <autoFilter ref="A8:L191"/>
  <mergeCells count="3">
    <mergeCell ref="H1:I6"/>
    <mergeCell ref="A2:D6"/>
    <mergeCell ref="A7:B7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"/>
  <sheetViews>
    <sheetView workbookViewId="0">
      <selection activeCell="C35" sqref="C35"/>
    </sheetView>
  </sheetViews>
  <sheetFormatPr defaultRowHeight="14.4" x14ac:dyDescent="0.3"/>
  <cols>
    <col min="1" max="1" width="12.6640625" style="133" customWidth="1"/>
    <col min="2" max="2" width="34.88671875" bestFit="1" customWidth="1"/>
    <col min="3" max="3" width="38.33203125" bestFit="1" customWidth="1"/>
    <col min="4" max="4" width="24.5546875" style="133" bestFit="1" customWidth="1"/>
    <col min="7" max="7" width="18.6640625" customWidth="1"/>
  </cols>
  <sheetData>
    <row r="1" spans="1:5" x14ac:dyDescent="0.3">
      <c r="A1" s="132" t="s">
        <v>50</v>
      </c>
      <c r="B1" s="104" t="s">
        <v>41</v>
      </c>
      <c r="C1" s="104" t="s">
        <v>40</v>
      </c>
    </row>
    <row r="2" spans="1:5" ht="49.5" customHeight="1" x14ac:dyDescent="0.3">
      <c r="A2" s="604" t="s">
        <v>45</v>
      </c>
      <c r="B2" s="604"/>
      <c r="C2" s="604"/>
      <c r="D2" s="604"/>
      <c r="E2" s="117"/>
    </row>
    <row r="4" spans="1:5" x14ac:dyDescent="0.3">
      <c r="D4" s="138" t="s">
        <v>51</v>
      </c>
    </row>
    <row r="5" spans="1:5" x14ac:dyDescent="0.3">
      <c r="A5" s="119" t="s">
        <v>43</v>
      </c>
      <c r="B5" s="118" t="s">
        <v>0</v>
      </c>
      <c r="C5" s="118" t="s">
        <v>44</v>
      </c>
      <c r="D5" s="119" t="s">
        <v>42</v>
      </c>
    </row>
    <row r="6" spans="1:5" s="124" customFormat="1" ht="13.8" x14ac:dyDescent="0.3">
      <c r="A6" s="122"/>
      <c r="B6" s="38"/>
      <c r="C6" s="123"/>
      <c r="D6" s="136" t="s">
        <v>49</v>
      </c>
    </row>
    <row r="7" spans="1:5" s="127" customFormat="1" ht="12.75" x14ac:dyDescent="0.2">
      <c r="A7" s="125"/>
      <c r="B7" s="120"/>
      <c r="C7" s="126"/>
      <c r="D7" s="125"/>
    </row>
    <row r="8" spans="1:5" s="124" customFormat="1" ht="12.75" x14ac:dyDescent="0.2">
      <c r="A8" s="125"/>
      <c r="B8" s="120"/>
      <c r="C8" s="126"/>
      <c r="D8" s="125"/>
    </row>
    <row r="9" spans="1:5" s="124" customFormat="1" ht="13.8" x14ac:dyDescent="0.3">
      <c r="A9" s="122"/>
      <c r="B9" s="38"/>
      <c r="C9" s="123"/>
      <c r="D9" s="137" t="s">
        <v>52</v>
      </c>
    </row>
    <row r="10" spans="1:5" s="124" customFormat="1" ht="13.8" x14ac:dyDescent="0.3">
      <c r="A10" s="122"/>
      <c r="B10" s="38"/>
      <c r="C10" s="123"/>
      <c r="D10" s="137" t="s">
        <v>52</v>
      </c>
    </row>
    <row r="11" spans="1:5" s="124" customFormat="1" ht="13.8" x14ac:dyDescent="0.3">
      <c r="A11" s="122"/>
      <c r="B11" s="38"/>
      <c r="C11" s="123"/>
      <c r="D11" s="137" t="s">
        <v>52</v>
      </c>
    </row>
    <row r="12" spans="1:5" s="124" customFormat="1" ht="13.8" x14ac:dyDescent="0.3">
      <c r="A12" s="122"/>
      <c r="B12" s="38"/>
      <c r="C12" s="123"/>
      <c r="D12" s="137" t="s">
        <v>52</v>
      </c>
    </row>
    <row r="13" spans="1:5" s="124" customFormat="1" ht="13.8" x14ac:dyDescent="0.3">
      <c r="A13" s="122"/>
      <c r="B13" s="38"/>
      <c r="C13" s="128"/>
      <c r="D13" s="137" t="s">
        <v>52</v>
      </c>
    </row>
    <row r="14" spans="1:5" s="124" customFormat="1" ht="13.8" x14ac:dyDescent="0.3">
      <c r="A14" s="122"/>
      <c r="B14" s="121"/>
      <c r="C14" s="123"/>
      <c r="D14" s="137" t="s">
        <v>52</v>
      </c>
    </row>
    <row r="15" spans="1:5" s="124" customFormat="1" ht="13.8" x14ac:dyDescent="0.3">
      <c r="A15" s="122"/>
      <c r="B15" s="38"/>
      <c r="C15" s="123"/>
      <c r="D15" s="137" t="s">
        <v>52</v>
      </c>
    </row>
    <row r="16" spans="1:5" s="124" customFormat="1" ht="13.8" x14ac:dyDescent="0.3">
      <c r="A16" s="122"/>
      <c r="B16" s="145" t="s">
        <v>54</v>
      </c>
      <c r="C16" s="129">
        <f>SUM(C9:C15)</f>
        <v>0</v>
      </c>
      <c r="D16" s="122"/>
    </row>
    <row r="17" spans="1:6" s="124" customFormat="1" ht="12.75" x14ac:dyDescent="0.2">
      <c r="A17" s="134"/>
      <c r="C17" s="135"/>
      <c r="D17" s="134"/>
    </row>
    <row r="18" spans="1:6" s="124" customFormat="1" ht="12.75" x14ac:dyDescent="0.2">
      <c r="A18" s="134"/>
      <c r="C18" s="135"/>
      <c r="D18" s="134"/>
    </row>
    <row r="19" spans="1:6" s="4" customFormat="1" ht="13.8" x14ac:dyDescent="0.3">
      <c r="A19" s="94"/>
      <c r="B19" s="53"/>
      <c r="C19" s="45"/>
      <c r="D19" s="143" t="s">
        <v>53</v>
      </c>
      <c r="E19" s="92"/>
      <c r="F19" s="2"/>
    </row>
    <row r="20" spans="1:6" s="124" customFormat="1" ht="13.8" x14ac:dyDescent="0.3">
      <c r="A20" s="122"/>
      <c r="B20" s="38"/>
      <c r="C20" s="123"/>
      <c r="D20" s="137" t="s">
        <v>53</v>
      </c>
    </row>
    <row r="21" spans="1:6" s="124" customFormat="1" ht="13.8" x14ac:dyDescent="0.3">
      <c r="A21" s="122"/>
      <c r="B21" s="38"/>
      <c r="C21" s="123"/>
      <c r="D21" s="137" t="s">
        <v>53</v>
      </c>
    </row>
    <row r="22" spans="1:6" s="124" customFormat="1" ht="13.8" x14ac:dyDescent="0.3">
      <c r="A22" s="122"/>
      <c r="B22" s="38"/>
      <c r="C22" s="123"/>
      <c r="D22" s="137" t="s">
        <v>53</v>
      </c>
    </row>
    <row r="23" spans="1:6" s="124" customFormat="1" ht="13.8" x14ac:dyDescent="0.3">
      <c r="A23" s="130"/>
      <c r="B23" s="38"/>
      <c r="C23" s="131"/>
      <c r="D23" s="137" t="s">
        <v>53</v>
      </c>
    </row>
    <row r="24" spans="1:6" s="124" customFormat="1" ht="13.8" x14ac:dyDescent="0.3">
      <c r="A24" s="122"/>
      <c r="B24" s="38"/>
      <c r="C24" s="123"/>
      <c r="D24" s="605" t="s">
        <v>56</v>
      </c>
      <c r="E24" s="607"/>
    </row>
    <row r="25" spans="1:6" s="124" customFormat="1" ht="13.8" x14ac:dyDescent="0.3">
      <c r="A25" s="122"/>
      <c r="B25" s="38"/>
      <c r="C25" s="123"/>
      <c r="D25" s="606"/>
      <c r="E25" s="607"/>
    </row>
    <row r="26" spans="1:6" s="124" customFormat="1" ht="13.8" x14ac:dyDescent="0.3">
      <c r="A26" s="108"/>
      <c r="B26" s="139"/>
      <c r="C26" s="140"/>
      <c r="D26" s="142" t="s">
        <v>57</v>
      </c>
    </row>
    <row r="27" spans="1:6" s="124" customFormat="1" ht="13.8" x14ac:dyDescent="0.3">
      <c r="A27" s="108"/>
      <c r="B27" s="105"/>
      <c r="C27" s="141"/>
      <c r="D27" s="142" t="s">
        <v>57</v>
      </c>
    </row>
    <row r="28" spans="1:6" s="124" customFormat="1" ht="13.8" x14ac:dyDescent="0.3">
      <c r="A28" s="134"/>
      <c r="B28" s="144" t="s">
        <v>54</v>
      </c>
      <c r="C28" s="129">
        <f>SUM(C19:C27)</f>
        <v>0</v>
      </c>
      <c r="D28" s="134"/>
    </row>
    <row r="29" spans="1:6" s="124" customFormat="1" ht="12.75" x14ac:dyDescent="0.2">
      <c r="A29" s="134"/>
      <c r="C29" s="135"/>
      <c r="D29" s="134"/>
    </row>
    <row r="30" spans="1:6" s="124" customFormat="1" ht="12.75" x14ac:dyDescent="0.2">
      <c r="A30" s="134"/>
      <c r="C30" s="135"/>
      <c r="D30" s="134"/>
    </row>
    <row r="31" spans="1:6" s="124" customFormat="1" ht="13.8" x14ac:dyDescent="0.3">
      <c r="A31" s="73"/>
      <c r="B31" s="121"/>
      <c r="C31" s="146"/>
      <c r="D31" s="137" t="s">
        <v>55</v>
      </c>
    </row>
    <row r="32" spans="1:6" s="124" customFormat="1" ht="13.8" x14ac:dyDescent="0.3">
      <c r="A32" s="122"/>
      <c r="B32" s="38"/>
      <c r="C32" s="123"/>
      <c r="D32" s="137" t="s">
        <v>55</v>
      </c>
    </row>
    <row r="33" spans="1:4" s="124" customFormat="1" ht="13.8" x14ac:dyDescent="0.3">
      <c r="A33" s="122"/>
      <c r="B33" s="38"/>
      <c r="C33" s="123"/>
      <c r="D33" s="137" t="s">
        <v>55</v>
      </c>
    </row>
    <row r="34" spans="1:4" s="124" customFormat="1" ht="13.8" x14ac:dyDescent="0.3">
      <c r="A34" s="122"/>
      <c r="B34" s="38"/>
      <c r="C34" s="123"/>
      <c r="D34" s="137" t="s">
        <v>55</v>
      </c>
    </row>
    <row r="35" spans="1:4" s="124" customFormat="1" ht="13.8" x14ac:dyDescent="0.3">
      <c r="A35" s="122"/>
      <c r="B35" s="38"/>
      <c r="C35" s="123"/>
      <c r="D35" s="137" t="s">
        <v>55</v>
      </c>
    </row>
    <row r="36" spans="1:4" s="124" customFormat="1" ht="13.8" x14ac:dyDescent="0.3">
      <c r="A36" s="122"/>
      <c r="B36" s="38"/>
      <c r="C36" s="123"/>
      <c r="D36" s="137" t="s">
        <v>59</v>
      </c>
    </row>
    <row r="37" spans="1:4" s="124" customFormat="1" ht="13.8" x14ac:dyDescent="0.3">
      <c r="A37" s="122"/>
      <c r="B37" s="38"/>
      <c r="C37" s="123"/>
      <c r="D37" s="137" t="s">
        <v>60</v>
      </c>
    </row>
    <row r="38" spans="1:4" s="124" customFormat="1" ht="13.8" x14ac:dyDescent="0.3">
      <c r="A38" s="122"/>
      <c r="B38" s="38"/>
      <c r="C38" s="123"/>
      <c r="D38" s="137" t="s">
        <v>61</v>
      </c>
    </row>
    <row r="39" spans="1:4" s="124" customFormat="1" ht="13.8" x14ac:dyDescent="0.3">
      <c r="A39" s="134"/>
      <c r="B39" s="144" t="s">
        <v>54</v>
      </c>
      <c r="C39" s="129">
        <f>SUM(C31:C38)</f>
        <v>0</v>
      </c>
      <c r="D39" s="134"/>
    </row>
    <row r="40" spans="1:4" s="124" customFormat="1" ht="12.75" x14ac:dyDescent="0.2">
      <c r="A40" s="134"/>
      <c r="C40" s="135"/>
      <c r="D40" s="134"/>
    </row>
    <row r="41" spans="1:4" s="124" customFormat="1" ht="12.75" x14ac:dyDescent="0.2">
      <c r="A41" s="134"/>
      <c r="C41" s="135"/>
      <c r="D41" s="134"/>
    </row>
    <row r="42" spans="1:4" s="124" customFormat="1" ht="13.8" x14ac:dyDescent="0.3">
      <c r="A42" s="73"/>
      <c r="B42" s="121"/>
      <c r="C42" s="146"/>
      <c r="D42" s="137" t="s">
        <v>58</v>
      </c>
    </row>
    <row r="43" spans="1:4" s="124" customFormat="1" ht="13.8" x14ac:dyDescent="0.3">
      <c r="A43" s="122"/>
      <c r="B43" s="38"/>
      <c r="C43" s="123"/>
      <c r="D43" s="137" t="s">
        <v>58</v>
      </c>
    </row>
    <row r="44" spans="1:4" s="124" customFormat="1" ht="13.8" x14ac:dyDescent="0.3">
      <c r="A44" s="122"/>
      <c r="B44" s="38"/>
      <c r="C44" s="123"/>
      <c r="D44" s="137" t="s">
        <v>58</v>
      </c>
    </row>
    <row r="45" spans="1:4" s="124" customFormat="1" ht="13.8" x14ac:dyDescent="0.3">
      <c r="A45" s="122"/>
      <c r="B45" s="38"/>
      <c r="C45" s="123"/>
      <c r="D45" s="137" t="s">
        <v>58</v>
      </c>
    </row>
    <row r="46" spans="1:4" s="124" customFormat="1" ht="13.8" x14ac:dyDescent="0.3">
      <c r="A46" s="122"/>
      <c r="B46" s="38"/>
      <c r="C46" s="123"/>
      <c r="D46" s="137" t="s">
        <v>58</v>
      </c>
    </row>
    <row r="47" spans="1:4" s="124" customFormat="1" ht="13.8" x14ac:dyDescent="0.3">
      <c r="A47" s="122"/>
      <c r="B47" s="38"/>
      <c r="C47" s="123"/>
      <c r="D47" s="137" t="s">
        <v>58</v>
      </c>
    </row>
    <row r="48" spans="1:4" s="124" customFormat="1" ht="13.8" x14ac:dyDescent="0.3">
      <c r="A48" s="122"/>
      <c r="B48" s="38"/>
      <c r="C48" s="123"/>
      <c r="D48" s="137" t="s">
        <v>58</v>
      </c>
    </row>
    <row r="49" spans="1:4" s="124" customFormat="1" ht="13.8" x14ac:dyDescent="0.3">
      <c r="A49" s="122"/>
      <c r="B49" s="38"/>
      <c r="C49" s="123"/>
      <c r="D49" s="137" t="s">
        <v>58</v>
      </c>
    </row>
    <row r="50" spans="1:4" s="124" customFormat="1" ht="13.8" x14ac:dyDescent="0.3">
      <c r="A50" s="122"/>
      <c r="B50" s="38"/>
      <c r="C50" s="123"/>
      <c r="D50" s="137" t="s">
        <v>58</v>
      </c>
    </row>
    <row r="51" spans="1:4" s="124" customFormat="1" ht="13.8" x14ac:dyDescent="0.3">
      <c r="A51" s="122"/>
      <c r="B51" s="38"/>
      <c r="C51" s="123"/>
      <c r="D51" s="137" t="s">
        <v>58</v>
      </c>
    </row>
    <row r="52" spans="1:4" s="124" customFormat="1" ht="13.8" x14ac:dyDescent="0.3">
      <c r="A52" s="122"/>
      <c r="B52" s="38"/>
      <c r="C52" s="123"/>
      <c r="D52" s="137" t="s">
        <v>58</v>
      </c>
    </row>
    <row r="53" spans="1:4" s="124" customFormat="1" ht="13.8" x14ac:dyDescent="0.3">
      <c r="A53" s="122"/>
      <c r="B53" s="38"/>
      <c r="C53" s="123"/>
      <c r="D53" s="137" t="s">
        <v>63</v>
      </c>
    </row>
    <row r="54" spans="1:4" s="124" customFormat="1" ht="13.8" x14ac:dyDescent="0.3">
      <c r="A54" s="122"/>
      <c r="B54" s="38"/>
      <c r="C54" s="123"/>
      <c r="D54" s="137" t="s">
        <v>63</v>
      </c>
    </row>
    <row r="55" spans="1:4" s="124" customFormat="1" ht="13.8" x14ac:dyDescent="0.3">
      <c r="A55" s="122"/>
      <c r="B55" s="38"/>
      <c r="C55" s="123"/>
      <c r="D55" s="137" t="s">
        <v>65</v>
      </c>
    </row>
    <row r="56" spans="1:4" s="124" customFormat="1" ht="13.8" x14ac:dyDescent="0.3">
      <c r="A56" s="122"/>
      <c r="B56" s="38"/>
      <c r="C56" s="123"/>
      <c r="D56" s="137" t="s">
        <v>66</v>
      </c>
    </row>
    <row r="57" spans="1:4" s="124" customFormat="1" ht="13.8" x14ac:dyDescent="0.3">
      <c r="A57" s="122"/>
      <c r="B57" s="38"/>
      <c r="C57" s="123"/>
      <c r="D57" s="137" t="s">
        <v>66</v>
      </c>
    </row>
    <row r="58" spans="1:4" s="124" customFormat="1" ht="13.8" x14ac:dyDescent="0.3">
      <c r="A58" s="134"/>
      <c r="B58" s="144" t="s">
        <v>54</v>
      </c>
      <c r="C58" s="129">
        <f>SUM(C42:C57)</f>
        <v>0</v>
      </c>
      <c r="D58" s="134"/>
    </row>
    <row r="59" spans="1:4" s="124" customFormat="1" ht="13.8" x14ac:dyDescent="0.3">
      <c r="A59" s="134"/>
      <c r="C59" s="135"/>
      <c r="D59" s="134"/>
    </row>
    <row r="60" spans="1:4" s="124" customFormat="1" ht="13.8" x14ac:dyDescent="0.3">
      <c r="A60" s="134"/>
      <c r="C60" s="135"/>
      <c r="D60" s="134"/>
    </row>
    <row r="61" spans="1:4" s="124" customFormat="1" ht="13.8" x14ac:dyDescent="0.3">
      <c r="A61" s="73"/>
      <c r="B61" s="121"/>
      <c r="C61" s="146"/>
      <c r="D61" s="137" t="s">
        <v>62</v>
      </c>
    </row>
    <row r="62" spans="1:4" s="124" customFormat="1" ht="13.8" x14ac:dyDescent="0.3">
      <c r="A62" s="122"/>
      <c r="B62" s="38"/>
      <c r="C62" s="123"/>
      <c r="D62" s="137" t="s">
        <v>62</v>
      </c>
    </row>
    <row r="63" spans="1:4" s="124" customFormat="1" ht="13.8" x14ac:dyDescent="0.3">
      <c r="A63" s="122"/>
      <c r="B63" s="38"/>
      <c r="C63" s="123"/>
      <c r="D63" s="137" t="s">
        <v>62</v>
      </c>
    </row>
    <row r="64" spans="1:4" s="124" customFormat="1" ht="13.8" x14ac:dyDescent="0.3">
      <c r="A64" s="122"/>
      <c r="B64" s="38"/>
      <c r="C64" s="123"/>
      <c r="D64" s="137" t="s">
        <v>67</v>
      </c>
    </row>
    <row r="65" spans="1:4" s="124" customFormat="1" ht="13.8" x14ac:dyDescent="0.3">
      <c r="A65" s="122"/>
      <c r="B65" s="38"/>
      <c r="C65" s="123"/>
      <c r="D65" s="137" t="s">
        <v>67</v>
      </c>
    </row>
    <row r="66" spans="1:4" s="124" customFormat="1" ht="13.8" x14ac:dyDescent="0.3">
      <c r="A66" s="122"/>
      <c r="B66" s="38"/>
      <c r="C66" s="123"/>
      <c r="D66" s="137" t="s">
        <v>68</v>
      </c>
    </row>
    <row r="67" spans="1:4" s="124" customFormat="1" ht="13.8" x14ac:dyDescent="0.3">
      <c r="A67" s="122"/>
      <c r="B67" s="38"/>
      <c r="C67" s="123"/>
      <c r="D67" s="137" t="s">
        <v>68</v>
      </c>
    </row>
    <row r="68" spans="1:4" s="124" customFormat="1" ht="13.8" x14ac:dyDescent="0.3">
      <c r="A68" s="122"/>
      <c r="B68" s="38"/>
      <c r="C68" s="123"/>
      <c r="D68" s="137" t="s">
        <v>68</v>
      </c>
    </row>
    <row r="69" spans="1:4" s="124" customFormat="1" ht="13.8" x14ac:dyDescent="0.3">
      <c r="A69" s="122"/>
      <c r="B69" s="38"/>
      <c r="C69" s="123"/>
      <c r="D69" s="137" t="s">
        <v>68</v>
      </c>
    </row>
    <row r="70" spans="1:4" s="124" customFormat="1" ht="13.8" x14ac:dyDescent="0.3">
      <c r="A70" s="122"/>
      <c r="B70" s="38"/>
      <c r="C70" s="123"/>
      <c r="D70" s="137" t="s">
        <v>68</v>
      </c>
    </row>
    <row r="71" spans="1:4" s="124" customFormat="1" ht="13.8" x14ac:dyDescent="0.3">
      <c r="A71" s="122"/>
      <c r="B71" s="38"/>
      <c r="C71" s="123"/>
      <c r="D71" s="137" t="s">
        <v>68</v>
      </c>
    </row>
    <row r="72" spans="1:4" s="124" customFormat="1" ht="13.8" x14ac:dyDescent="0.3">
      <c r="A72" s="122"/>
      <c r="B72" s="38"/>
      <c r="C72" s="123"/>
      <c r="D72" s="137" t="s">
        <v>69</v>
      </c>
    </row>
    <row r="73" spans="1:4" s="124" customFormat="1" ht="13.8" x14ac:dyDescent="0.3">
      <c r="A73" s="122"/>
      <c r="B73" s="38"/>
      <c r="C73" s="123"/>
      <c r="D73" s="137" t="s">
        <v>62</v>
      </c>
    </row>
    <row r="74" spans="1:4" s="124" customFormat="1" ht="13.8" x14ac:dyDescent="0.3">
      <c r="A74" s="134"/>
      <c r="B74" s="144" t="s">
        <v>54</v>
      </c>
      <c r="C74" s="129">
        <f>SUM(C61:C73)</f>
        <v>0</v>
      </c>
      <c r="D74" s="134"/>
    </row>
    <row r="75" spans="1:4" s="124" customFormat="1" ht="13.8" x14ac:dyDescent="0.3">
      <c r="A75" s="134"/>
      <c r="C75" s="135"/>
      <c r="D75" s="134"/>
    </row>
    <row r="76" spans="1:4" s="124" customFormat="1" ht="13.8" x14ac:dyDescent="0.3">
      <c r="A76" s="134"/>
      <c r="C76" s="135"/>
      <c r="D76" s="134"/>
    </row>
    <row r="77" spans="1:4" s="124" customFormat="1" ht="13.8" x14ac:dyDescent="0.3">
      <c r="A77" s="134"/>
      <c r="C77" s="135"/>
      <c r="D77" s="134"/>
    </row>
    <row r="78" spans="1:4" s="124" customFormat="1" ht="13.8" x14ac:dyDescent="0.3">
      <c r="A78" s="134"/>
      <c r="C78" s="135"/>
      <c r="D78" s="134"/>
    </row>
    <row r="79" spans="1:4" s="124" customFormat="1" ht="13.8" x14ac:dyDescent="0.3">
      <c r="A79" s="73"/>
      <c r="B79" s="121"/>
      <c r="C79" s="146"/>
      <c r="D79" s="137" t="s">
        <v>64</v>
      </c>
    </row>
    <row r="80" spans="1:4" s="124" customFormat="1" ht="13.8" x14ac:dyDescent="0.3">
      <c r="A80" s="122"/>
      <c r="B80" s="38"/>
      <c r="C80" s="123"/>
      <c r="D80" s="137" t="s">
        <v>64</v>
      </c>
    </row>
    <row r="81" spans="1:4" s="124" customFormat="1" ht="13.8" x14ac:dyDescent="0.3">
      <c r="A81" s="122"/>
      <c r="B81" s="38"/>
      <c r="C81" s="123"/>
      <c r="D81" s="137" t="s">
        <v>64</v>
      </c>
    </row>
    <row r="82" spans="1:4" s="124" customFormat="1" ht="13.8" x14ac:dyDescent="0.3">
      <c r="A82" s="122"/>
      <c r="B82" s="38"/>
      <c r="C82" s="123"/>
      <c r="D82" s="137" t="s">
        <v>64</v>
      </c>
    </row>
    <row r="83" spans="1:4" s="124" customFormat="1" ht="13.8" x14ac:dyDescent="0.3">
      <c r="A83" s="122"/>
      <c r="B83" s="38"/>
      <c r="C83" s="123"/>
      <c r="D83" s="137" t="s">
        <v>64</v>
      </c>
    </row>
    <row r="84" spans="1:4" s="124" customFormat="1" ht="13.8" x14ac:dyDescent="0.3">
      <c r="A84" s="122"/>
      <c r="B84" s="38"/>
      <c r="C84" s="123"/>
      <c r="D84" s="137" t="s">
        <v>64</v>
      </c>
    </row>
    <row r="85" spans="1:4" s="124" customFormat="1" ht="13.8" x14ac:dyDescent="0.3">
      <c r="A85" s="122"/>
      <c r="B85" s="38"/>
      <c r="C85" s="123"/>
      <c r="D85" s="137" t="s">
        <v>64</v>
      </c>
    </row>
    <row r="86" spans="1:4" s="124" customFormat="1" ht="13.8" x14ac:dyDescent="0.3">
      <c r="A86" s="122"/>
      <c r="B86" s="38"/>
      <c r="C86" s="123"/>
      <c r="D86" s="137" t="s">
        <v>64</v>
      </c>
    </row>
    <row r="87" spans="1:4" s="124" customFormat="1" ht="13.8" x14ac:dyDescent="0.3">
      <c r="A87" s="122"/>
      <c r="B87" s="38"/>
      <c r="C87" s="123"/>
      <c r="D87" s="137" t="s">
        <v>64</v>
      </c>
    </row>
    <row r="88" spans="1:4" s="124" customFormat="1" ht="13.8" x14ac:dyDescent="0.3">
      <c r="A88" s="122"/>
      <c r="B88" s="38"/>
      <c r="C88" s="123"/>
      <c r="D88" s="137" t="s">
        <v>64</v>
      </c>
    </row>
    <row r="89" spans="1:4" s="124" customFormat="1" ht="13.8" x14ac:dyDescent="0.3">
      <c r="A89" s="122"/>
      <c r="B89" s="38"/>
      <c r="C89" s="123"/>
      <c r="D89" s="137" t="s">
        <v>64</v>
      </c>
    </row>
    <row r="90" spans="1:4" s="124" customFormat="1" ht="13.8" x14ac:dyDescent="0.3">
      <c r="A90" s="122"/>
      <c r="B90" s="38"/>
      <c r="C90" s="123"/>
      <c r="D90" s="137" t="s">
        <v>64</v>
      </c>
    </row>
    <row r="91" spans="1:4" s="124" customFormat="1" ht="13.8" x14ac:dyDescent="0.3">
      <c r="A91" s="122"/>
      <c r="B91" s="38"/>
      <c r="C91" s="123"/>
      <c r="D91" s="137" t="s">
        <v>64</v>
      </c>
    </row>
    <row r="92" spans="1:4" s="124" customFormat="1" ht="13.8" x14ac:dyDescent="0.3">
      <c r="A92" s="122"/>
      <c r="B92" s="38"/>
      <c r="C92" s="123"/>
      <c r="D92" s="137" t="s">
        <v>64</v>
      </c>
    </row>
    <row r="93" spans="1:4" s="124" customFormat="1" ht="13.8" x14ac:dyDescent="0.3">
      <c r="A93" s="122"/>
      <c r="B93" s="38"/>
      <c r="C93" s="123"/>
      <c r="D93" s="137" t="s">
        <v>64</v>
      </c>
    </row>
    <row r="94" spans="1:4" s="124" customFormat="1" ht="13.8" x14ac:dyDescent="0.3">
      <c r="A94" s="122"/>
      <c r="B94" s="38"/>
      <c r="C94" s="123"/>
      <c r="D94" s="137" t="s">
        <v>64</v>
      </c>
    </row>
    <row r="95" spans="1:4" s="124" customFormat="1" ht="13.8" x14ac:dyDescent="0.3">
      <c r="A95" s="122"/>
      <c r="B95" s="38"/>
      <c r="C95" s="123"/>
      <c r="D95" s="137" t="s">
        <v>64</v>
      </c>
    </row>
    <row r="96" spans="1:4" s="124" customFormat="1" ht="13.8" x14ac:dyDescent="0.3">
      <c r="A96" s="122"/>
      <c r="B96" s="38"/>
      <c r="C96" s="123"/>
      <c r="D96" s="137" t="s">
        <v>64</v>
      </c>
    </row>
    <row r="97" spans="1:4" s="124" customFormat="1" ht="13.8" x14ac:dyDescent="0.3">
      <c r="A97" s="122"/>
      <c r="B97" s="38"/>
      <c r="C97" s="123"/>
      <c r="D97" s="137" t="s">
        <v>64</v>
      </c>
    </row>
    <row r="98" spans="1:4" s="124" customFormat="1" ht="13.8" x14ac:dyDescent="0.3">
      <c r="A98" s="122"/>
      <c r="B98" s="38"/>
      <c r="C98" s="123"/>
      <c r="D98" s="137" t="s">
        <v>73</v>
      </c>
    </row>
    <row r="99" spans="1:4" s="124" customFormat="1" ht="13.8" x14ac:dyDescent="0.3">
      <c r="A99" s="122"/>
      <c r="B99" s="38"/>
      <c r="C99" s="123"/>
      <c r="D99" s="137" t="s">
        <v>73</v>
      </c>
    </row>
    <row r="100" spans="1:4" s="124" customFormat="1" ht="13.8" x14ac:dyDescent="0.3">
      <c r="A100" s="122"/>
      <c r="B100" s="38"/>
      <c r="C100" s="123"/>
      <c r="D100" s="137" t="s">
        <v>73</v>
      </c>
    </row>
    <row r="101" spans="1:4" s="124" customFormat="1" ht="13.8" x14ac:dyDescent="0.3">
      <c r="A101" s="122"/>
      <c r="B101" s="38"/>
      <c r="C101" s="123"/>
      <c r="D101" s="137" t="s">
        <v>73</v>
      </c>
    </row>
    <row r="102" spans="1:4" s="124" customFormat="1" ht="13.8" x14ac:dyDescent="0.3">
      <c r="A102" s="122"/>
      <c r="B102" s="38"/>
      <c r="C102" s="123"/>
      <c r="D102" s="137" t="s">
        <v>72</v>
      </c>
    </row>
    <row r="103" spans="1:4" s="124" customFormat="1" ht="13.8" x14ac:dyDescent="0.3">
      <c r="A103" s="122"/>
      <c r="B103" s="38"/>
      <c r="C103" s="123"/>
      <c r="D103" s="137"/>
    </row>
    <row r="104" spans="1:4" s="124" customFormat="1" ht="13.8" x14ac:dyDescent="0.3">
      <c r="A104" s="122"/>
      <c r="B104" s="38"/>
      <c r="C104" s="123"/>
      <c r="D104" s="137"/>
    </row>
    <row r="105" spans="1:4" s="124" customFormat="1" ht="13.8" x14ac:dyDescent="0.3">
      <c r="A105" s="134"/>
      <c r="B105" s="144" t="s">
        <v>54</v>
      </c>
      <c r="C105" s="129">
        <f>SUM(C79:C104)</f>
        <v>0</v>
      </c>
      <c r="D105" s="134"/>
    </row>
    <row r="106" spans="1:4" s="124" customFormat="1" ht="13.8" x14ac:dyDescent="0.3">
      <c r="A106" s="134"/>
      <c r="C106" s="135"/>
      <c r="D106" s="134"/>
    </row>
    <row r="107" spans="1:4" s="124" customFormat="1" ht="13.8" x14ac:dyDescent="0.3">
      <c r="A107" s="134"/>
      <c r="C107" s="135"/>
      <c r="D107" s="134"/>
    </row>
    <row r="108" spans="1:4" s="124" customFormat="1" ht="13.8" x14ac:dyDescent="0.3">
      <c r="A108" s="134"/>
      <c r="C108" s="135"/>
      <c r="D108" s="134"/>
    </row>
    <row r="109" spans="1:4" s="124" customFormat="1" ht="13.8" x14ac:dyDescent="0.3">
      <c r="A109" s="134"/>
      <c r="C109" s="135"/>
      <c r="D109" s="134"/>
    </row>
    <row r="110" spans="1:4" s="124" customFormat="1" ht="13.8" x14ac:dyDescent="0.3">
      <c r="A110" s="134"/>
      <c r="C110" s="135"/>
      <c r="D110" s="134"/>
    </row>
    <row r="111" spans="1:4" s="124" customFormat="1" ht="13.8" x14ac:dyDescent="0.3">
      <c r="A111" s="73"/>
      <c r="B111" s="121"/>
      <c r="C111" s="146"/>
      <c r="D111" s="137" t="s">
        <v>71</v>
      </c>
    </row>
    <row r="112" spans="1:4" s="124" customFormat="1" ht="13.8" x14ac:dyDescent="0.3">
      <c r="A112" s="122"/>
      <c r="B112" s="38"/>
      <c r="C112" s="123"/>
      <c r="D112" s="137" t="s">
        <v>71</v>
      </c>
    </row>
    <row r="113" spans="1:6" s="124" customFormat="1" ht="13.8" x14ac:dyDescent="0.3">
      <c r="A113" s="122"/>
      <c r="B113" s="38"/>
      <c r="C113" s="123"/>
      <c r="D113" s="137" t="s">
        <v>71</v>
      </c>
    </row>
    <row r="114" spans="1:6" s="124" customFormat="1" ht="13.8" x14ac:dyDescent="0.3">
      <c r="A114" s="122"/>
      <c r="B114" s="38"/>
      <c r="C114" s="123"/>
      <c r="D114" s="137" t="s">
        <v>71</v>
      </c>
    </row>
    <row r="115" spans="1:6" s="124" customFormat="1" ht="13.8" x14ac:dyDescent="0.3">
      <c r="A115" s="122"/>
      <c r="B115" s="38"/>
      <c r="C115" s="123"/>
      <c r="D115" s="137" t="s">
        <v>71</v>
      </c>
    </row>
    <row r="116" spans="1:6" s="124" customFormat="1" ht="13.8" x14ac:dyDescent="0.3">
      <c r="A116" s="122"/>
      <c r="B116" s="38"/>
      <c r="C116" s="123"/>
      <c r="D116" s="137" t="s">
        <v>71</v>
      </c>
    </row>
    <row r="117" spans="1:6" s="124" customFormat="1" ht="13.8" x14ac:dyDescent="0.3">
      <c r="A117" s="122"/>
      <c r="B117" s="38"/>
      <c r="C117" s="123"/>
      <c r="D117" s="137" t="s">
        <v>71</v>
      </c>
    </row>
    <row r="118" spans="1:6" s="124" customFormat="1" ht="13.8" x14ac:dyDescent="0.3">
      <c r="A118" s="122"/>
      <c r="B118" s="38"/>
      <c r="C118" s="123"/>
      <c r="D118" s="137" t="s">
        <v>71</v>
      </c>
    </row>
    <row r="119" spans="1:6" s="148" customFormat="1" x14ac:dyDescent="0.3">
      <c r="A119" s="73"/>
      <c r="B119" s="53"/>
      <c r="C119" s="45"/>
      <c r="D119" s="143" t="s">
        <v>71</v>
      </c>
      <c r="E119" s="68"/>
      <c r="F119" s="2"/>
    </row>
    <row r="120" spans="1:6" s="124" customFormat="1" ht="13.8" x14ac:dyDescent="0.3">
      <c r="A120" s="122"/>
      <c r="B120" s="38"/>
      <c r="C120" s="123"/>
      <c r="D120" s="137" t="s">
        <v>71</v>
      </c>
    </row>
    <row r="121" spans="1:6" s="124" customFormat="1" ht="13.8" x14ac:dyDescent="0.3">
      <c r="A121" s="122"/>
      <c r="B121" s="38"/>
      <c r="C121" s="123"/>
      <c r="D121" s="137" t="s">
        <v>71</v>
      </c>
    </row>
    <row r="122" spans="1:6" s="124" customFormat="1" ht="13.8" x14ac:dyDescent="0.3">
      <c r="A122" s="122"/>
      <c r="B122" s="38"/>
      <c r="C122" s="123"/>
      <c r="D122" s="137" t="s">
        <v>71</v>
      </c>
    </row>
    <row r="123" spans="1:6" s="124" customFormat="1" ht="13.8" x14ac:dyDescent="0.3">
      <c r="A123" s="122"/>
      <c r="B123" s="38"/>
      <c r="C123" s="123"/>
      <c r="D123" s="137" t="s">
        <v>71</v>
      </c>
    </row>
    <row r="124" spans="1:6" s="124" customFormat="1" ht="13.8" x14ac:dyDescent="0.3">
      <c r="A124" s="122"/>
      <c r="B124" s="38"/>
      <c r="C124" s="123"/>
      <c r="D124" s="137" t="s">
        <v>71</v>
      </c>
    </row>
    <row r="125" spans="1:6" s="124" customFormat="1" ht="13.8" x14ac:dyDescent="0.3">
      <c r="A125" s="122"/>
      <c r="B125" s="38"/>
      <c r="C125" s="123"/>
      <c r="D125" s="137" t="s">
        <v>71</v>
      </c>
    </row>
    <row r="126" spans="1:6" s="124" customFormat="1" ht="13.8" x14ac:dyDescent="0.3">
      <c r="A126" s="122"/>
      <c r="B126" s="38"/>
      <c r="C126" s="123"/>
      <c r="D126" s="137" t="s">
        <v>74</v>
      </c>
    </row>
    <row r="127" spans="1:6" s="124" customFormat="1" ht="13.8" x14ac:dyDescent="0.3">
      <c r="A127" s="122"/>
      <c r="B127" s="38"/>
      <c r="C127" s="123"/>
      <c r="D127" s="137" t="s">
        <v>75</v>
      </c>
    </row>
    <row r="128" spans="1:6" s="124" customFormat="1" ht="13.8" x14ac:dyDescent="0.3">
      <c r="A128" s="122"/>
      <c r="B128" s="38"/>
      <c r="C128" s="123"/>
      <c r="D128" s="137" t="s">
        <v>75</v>
      </c>
    </row>
    <row r="129" spans="1:4" s="124" customFormat="1" ht="13.8" x14ac:dyDescent="0.3">
      <c r="A129" s="122"/>
      <c r="B129" s="38"/>
      <c r="C129" s="123"/>
      <c r="D129" s="137" t="s">
        <v>75</v>
      </c>
    </row>
    <row r="130" spans="1:4" s="124" customFormat="1" ht="13.8" x14ac:dyDescent="0.3">
      <c r="A130" s="122"/>
      <c r="B130" s="38"/>
      <c r="C130" s="123"/>
      <c r="D130" s="137" t="s">
        <v>75</v>
      </c>
    </row>
    <row r="131" spans="1:4" s="124" customFormat="1" ht="13.8" x14ac:dyDescent="0.3">
      <c r="A131" s="122"/>
      <c r="B131" s="38"/>
      <c r="C131" s="123"/>
      <c r="D131" s="137" t="s">
        <v>75</v>
      </c>
    </row>
    <row r="132" spans="1:4" s="124" customFormat="1" ht="13.8" x14ac:dyDescent="0.3">
      <c r="A132" s="122"/>
      <c r="B132" s="38"/>
      <c r="C132" s="123"/>
      <c r="D132" s="137" t="s">
        <v>75</v>
      </c>
    </row>
    <row r="133" spans="1:4" s="124" customFormat="1" ht="13.8" x14ac:dyDescent="0.3">
      <c r="A133" s="122"/>
      <c r="B133" s="38"/>
      <c r="C133" s="123"/>
      <c r="D133" s="137" t="s">
        <v>78</v>
      </c>
    </row>
    <row r="134" spans="1:4" s="124" customFormat="1" ht="13.8" x14ac:dyDescent="0.3">
      <c r="A134" s="122"/>
      <c r="B134" s="38"/>
      <c r="C134" s="123"/>
      <c r="D134" s="137"/>
    </row>
    <row r="135" spans="1:4" s="124" customFormat="1" ht="13.8" x14ac:dyDescent="0.3">
      <c r="A135" s="122"/>
      <c r="B135" s="38"/>
      <c r="C135" s="123"/>
      <c r="D135" s="137"/>
    </row>
    <row r="136" spans="1:4" s="124" customFormat="1" ht="13.8" x14ac:dyDescent="0.3">
      <c r="A136" s="134"/>
      <c r="B136" s="144" t="s">
        <v>54</v>
      </c>
      <c r="C136" s="129">
        <f>SUM(C111:C135)</f>
        <v>0</v>
      </c>
      <c r="D136" s="134"/>
    </row>
    <row r="137" spans="1:4" s="124" customFormat="1" ht="13.8" x14ac:dyDescent="0.3">
      <c r="A137" s="134"/>
      <c r="C137" s="135"/>
      <c r="D137" s="134"/>
    </row>
    <row r="138" spans="1:4" s="124" customFormat="1" ht="13.8" x14ac:dyDescent="0.3">
      <c r="A138" s="134"/>
      <c r="C138" s="135"/>
      <c r="D138" s="134"/>
    </row>
    <row r="139" spans="1:4" s="124" customFormat="1" ht="13.8" x14ac:dyDescent="0.3">
      <c r="A139" s="134"/>
      <c r="C139" s="135"/>
      <c r="D139" s="134"/>
    </row>
    <row r="140" spans="1:4" s="124" customFormat="1" ht="13.8" x14ac:dyDescent="0.3">
      <c r="A140" s="134"/>
      <c r="C140" s="135"/>
      <c r="D140" s="134"/>
    </row>
    <row r="141" spans="1:4" s="124" customFormat="1" ht="13.8" x14ac:dyDescent="0.3">
      <c r="A141" s="122"/>
      <c r="B141" s="38"/>
      <c r="C141" s="123"/>
      <c r="D141" s="137" t="s">
        <v>70</v>
      </c>
    </row>
    <row r="142" spans="1:4" s="124" customFormat="1" ht="13.8" x14ac:dyDescent="0.3">
      <c r="A142" s="73"/>
      <c r="B142" s="121"/>
      <c r="C142" s="146"/>
      <c r="D142" s="137" t="s">
        <v>70</v>
      </c>
    </row>
    <row r="143" spans="1:4" s="124" customFormat="1" ht="13.8" x14ac:dyDescent="0.3">
      <c r="A143" s="122"/>
      <c r="B143" s="38"/>
      <c r="C143" s="123"/>
      <c r="D143" s="137" t="s">
        <v>70</v>
      </c>
    </row>
    <row r="144" spans="1:4" s="124" customFormat="1" ht="13.8" x14ac:dyDescent="0.3">
      <c r="A144" s="122"/>
      <c r="B144" s="38"/>
      <c r="C144" s="123"/>
      <c r="D144" s="137" t="s">
        <v>70</v>
      </c>
    </row>
    <row r="145" spans="1:4" s="124" customFormat="1" ht="13.8" x14ac:dyDescent="0.3">
      <c r="A145" s="122"/>
      <c r="B145" s="38"/>
      <c r="C145" s="123"/>
      <c r="D145" s="137" t="s">
        <v>70</v>
      </c>
    </row>
    <row r="146" spans="1:4" s="124" customFormat="1" ht="13.8" x14ac:dyDescent="0.3">
      <c r="A146" s="122"/>
      <c r="B146" s="38"/>
      <c r="C146" s="123"/>
      <c r="D146" s="137" t="s">
        <v>70</v>
      </c>
    </row>
    <row r="147" spans="1:4" s="124" customFormat="1" ht="13.8" x14ac:dyDescent="0.3">
      <c r="A147" s="122"/>
      <c r="B147" s="38"/>
      <c r="C147" s="123"/>
      <c r="D147" s="137" t="s">
        <v>70</v>
      </c>
    </row>
    <row r="148" spans="1:4" s="124" customFormat="1" ht="13.8" x14ac:dyDescent="0.3">
      <c r="A148" s="122"/>
      <c r="B148" s="38"/>
      <c r="C148" s="123"/>
      <c r="D148" s="137" t="s">
        <v>70</v>
      </c>
    </row>
    <row r="149" spans="1:4" s="124" customFormat="1" ht="13.8" x14ac:dyDescent="0.3">
      <c r="A149" s="122"/>
      <c r="B149" s="38"/>
      <c r="C149" s="123"/>
      <c r="D149" s="137" t="s">
        <v>70</v>
      </c>
    </row>
    <row r="150" spans="1:4" s="124" customFormat="1" ht="13.8" x14ac:dyDescent="0.3">
      <c r="A150" s="122"/>
      <c r="B150" s="38"/>
      <c r="C150" s="123"/>
      <c r="D150" s="137" t="s">
        <v>70</v>
      </c>
    </row>
    <row r="151" spans="1:4" s="124" customFormat="1" ht="13.8" x14ac:dyDescent="0.3">
      <c r="A151" s="122"/>
      <c r="B151" s="38"/>
      <c r="C151" s="123"/>
      <c r="D151" s="137" t="s">
        <v>76</v>
      </c>
    </row>
    <row r="152" spans="1:4" s="124" customFormat="1" ht="13.8" x14ac:dyDescent="0.3">
      <c r="A152" s="122"/>
      <c r="B152" s="38"/>
      <c r="C152" s="123"/>
      <c r="D152" s="137" t="s">
        <v>77</v>
      </c>
    </row>
    <row r="153" spans="1:4" s="124" customFormat="1" ht="13.8" x14ac:dyDescent="0.3">
      <c r="A153" s="122"/>
      <c r="B153" s="38"/>
      <c r="C153" s="123"/>
      <c r="D153" s="137" t="s">
        <v>77</v>
      </c>
    </row>
    <row r="154" spans="1:4" s="124" customFormat="1" ht="13.8" x14ac:dyDescent="0.3">
      <c r="A154" s="122"/>
      <c r="B154" s="38"/>
      <c r="C154" s="123"/>
      <c r="D154" s="137" t="s">
        <v>77</v>
      </c>
    </row>
    <row r="155" spans="1:4" s="124" customFormat="1" ht="13.8" x14ac:dyDescent="0.3">
      <c r="A155" s="122"/>
      <c r="B155" s="38"/>
      <c r="C155" s="123"/>
      <c r="D155" s="137"/>
    </row>
    <row r="156" spans="1:4" s="124" customFormat="1" ht="13.8" x14ac:dyDescent="0.3">
      <c r="A156" s="134"/>
      <c r="B156" s="144" t="s">
        <v>54</v>
      </c>
      <c r="C156" s="129">
        <f>SUM(C141:C155)</f>
        <v>0</v>
      </c>
      <c r="D156" s="134"/>
    </row>
    <row r="157" spans="1:4" s="124" customFormat="1" ht="13.8" x14ac:dyDescent="0.3">
      <c r="A157" s="134"/>
      <c r="C157" s="135"/>
      <c r="D157" s="134"/>
    </row>
    <row r="158" spans="1:4" s="124" customFormat="1" ht="13.8" x14ac:dyDescent="0.3">
      <c r="A158" s="134"/>
      <c r="C158" s="135"/>
      <c r="D158" s="134"/>
    </row>
    <row r="159" spans="1:4" s="124" customFormat="1" ht="13.8" x14ac:dyDescent="0.3">
      <c r="A159" s="134"/>
      <c r="C159" s="135"/>
      <c r="D159" s="134"/>
    </row>
    <row r="160" spans="1:4" s="124" customFormat="1" ht="13.8" x14ac:dyDescent="0.3">
      <c r="A160" s="134"/>
      <c r="C160" s="135"/>
      <c r="D160" s="134"/>
    </row>
    <row r="161" spans="1:4" s="124" customFormat="1" ht="13.8" x14ac:dyDescent="0.3">
      <c r="A161" s="134"/>
      <c r="C161" s="135"/>
      <c r="D161" s="134"/>
    </row>
    <row r="162" spans="1:4" s="124" customFormat="1" ht="13.8" x14ac:dyDescent="0.3">
      <c r="A162" s="134"/>
      <c r="C162" s="135"/>
      <c r="D162" s="134"/>
    </row>
    <row r="163" spans="1:4" s="124" customFormat="1" ht="13.8" x14ac:dyDescent="0.3">
      <c r="A163" s="134"/>
      <c r="C163" s="135"/>
      <c r="D163" s="134"/>
    </row>
    <row r="164" spans="1:4" s="124" customFormat="1" ht="13.8" x14ac:dyDescent="0.3">
      <c r="A164" s="134"/>
      <c r="C164" s="135"/>
      <c r="D164" s="134"/>
    </row>
    <row r="165" spans="1:4" s="124" customFormat="1" ht="13.8" x14ac:dyDescent="0.3">
      <c r="A165" s="134"/>
      <c r="C165" s="135"/>
      <c r="D165" s="134"/>
    </row>
    <row r="166" spans="1:4" s="124" customFormat="1" ht="13.8" x14ac:dyDescent="0.3">
      <c r="A166" s="134"/>
      <c r="C166" s="135"/>
      <c r="D166" s="134"/>
    </row>
    <row r="167" spans="1:4" s="124" customFormat="1" ht="13.8" x14ac:dyDescent="0.3">
      <c r="A167" s="134"/>
      <c r="C167" s="135"/>
      <c r="D167" s="134"/>
    </row>
    <row r="168" spans="1:4" s="124" customFormat="1" ht="13.8" x14ac:dyDescent="0.3">
      <c r="A168" s="134"/>
      <c r="C168" s="135"/>
      <c r="D168" s="134"/>
    </row>
    <row r="169" spans="1:4" s="124" customFormat="1" ht="13.8" x14ac:dyDescent="0.3">
      <c r="A169" s="134"/>
      <c r="C169" s="135"/>
      <c r="D169" s="134"/>
    </row>
    <row r="170" spans="1:4" s="124" customFormat="1" ht="13.8" x14ac:dyDescent="0.3">
      <c r="A170" s="134"/>
      <c r="C170" s="135"/>
      <c r="D170" s="134"/>
    </row>
    <row r="171" spans="1:4" s="124" customFormat="1" ht="13.8" x14ac:dyDescent="0.3">
      <c r="A171" s="134"/>
      <c r="C171" s="135"/>
      <c r="D171" s="134"/>
    </row>
    <row r="172" spans="1:4" s="124" customFormat="1" ht="13.8" x14ac:dyDescent="0.3">
      <c r="A172" s="134"/>
      <c r="C172" s="135"/>
      <c r="D172" s="134"/>
    </row>
    <row r="173" spans="1:4" s="124" customFormat="1" ht="13.8" x14ac:dyDescent="0.3">
      <c r="A173" s="134"/>
      <c r="C173" s="135"/>
      <c r="D173" s="134"/>
    </row>
    <row r="174" spans="1:4" s="124" customFormat="1" ht="13.8" x14ac:dyDescent="0.3">
      <c r="A174" s="134"/>
      <c r="C174" s="135"/>
      <c r="D174" s="134"/>
    </row>
    <row r="175" spans="1:4" s="124" customFormat="1" ht="13.8" x14ac:dyDescent="0.3">
      <c r="A175" s="134"/>
      <c r="C175" s="135"/>
      <c r="D175" s="134"/>
    </row>
    <row r="176" spans="1:4" s="124" customFormat="1" ht="13.8" x14ac:dyDescent="0.3">
      <c r="A176" s="134"/>
      <c r="C176" s="135"/>
      <c r="D176" s="134"/>
    </row>
    <row r="177" spans="1:4" s="124" customFormat="1" ht="13.8" x14ac:dyDescent="0.3">
      <c r="A177" s="134"/>
      <c r="C177" s="135"/>
      <c r="D177" s="134"/>
    </row>
    <row r="178" spans="1:4" s="124" customFormat="1" ht="13.8" x14ac:dyDescent="0.3">
      <c r="A178" s="134"/>
      <c r="C178" s="135"/>
      <c r="D178" s="134"/>
    </row>
    <row r="179" spans="1:4" s="124" customFormat="1" ht="13.8" x14ac:dyDescent="0.3">
      <c r="A179" s="134"/>
      <c r="C179" s="135"/>
      <c r="D179" s="134"/>
    </row>
    <row r="180" spans="1:4" s="124" customFormat="1" ht="13.8" x14ac:dyDescent="0.3">
      <c r="A180" s="134"/>
      <c r="C180" s="135"/>
      <c r="D180" s="134"/>
    </row>
    <row r="181" spans="1:4" s="124" customFormat="1" ht="13.8" x14ac:dyDescent="0.3">
      <c r="A181" s="134"/>
      <c r="C181" s="135"/>
      <c r="D181" s="134"/>
    </row>
    <row r="182" spans="1:4" s="124" customFormat="1" ht="13.8" x14ac:dyDescent="0.3">
      <c r="A182" s="134"/>
      <c r="C182" s="135"/>
      <c r="D182" s="134"/>
    </row>
    <row r="183" spans="1:4" s="124" customFormat="1" ht="13.8" x14ac:dyDescent="0.3">
      <c r="A183" s="134"/>
      <c r="C183" s="135"/>
      <c r="D183" s="134"/>
    </row>
    <row r="184" spans="1:4" s="124" customFormat="1" ht="13.8" x14ac:dyDescent="0.3">
      <c r="A184" s="134"/>
      <c r="C184" s="135"/>
      <c r="D184" s="134"/>
    </row>
    <row r="185" spans="1:4" s="124" customFormat="1" ht="13.8" x14ac:dyDescent="0.3">
      <c r="A185" s="134"/>
      <c r="C185" s="135"/>
      <c r="D185" s="134"/>
    </row>
    <row r="186" spans="1:4" s="124" customFormat="1" ht="13.8" x14ac:dyDescent="0.3">
      <c r="A186" s="134"/>
      <c r="C186" s="135"/>
      <c r="D186" s="134"/>
    </row>
    <row r="187" spans="1:4" s="124" customFormat="1" ht="13.8" x14ac:dyDescent="0.3">
      <c r="A187" s="134"/>
      <c r="C187" s="135"/>
      <c r="D187" s="134"/>
    </row>
    <row r="188" spans="1:4" s="124" customFormat="1" ht="13.8" x14ac:dyDescent="0.3">
      <c r="A188" s="134"/>
      <c r="C188" s="135"/>
      <c r="D188" s="134"/>
    </row>
    <row r="189" spans="1:4" s="124" customFormat="1" ht="13.8" x14ac:dyDescent="0.3">
      <c r="A189" s="134"/>
      <c r="C189" s="135"/>
      <c r="D189" s="134"/>
    </row>
    <row r="190" spans="1:4" s="124" customFormat="1" ht="13.8" x14ac:dyDescent="0.3">
      <c r="A190" s="134"/>
      <c r="C190" s="135"/>
      <c r="D190" s="134"/>
    </row>
    <row r="191" spans="1:4" s="124" customFormat="1" ht="13.8" x14ac:dyDescent="0.3">
      <c r="A191" s="134"/>
      <c r="C191" s="135"/>
      <c r="D191" s="134"/>
    </row>
    <row r="192" spans="1:4" s="124" customFormat="1" ht="13.8" x14ac:dyDescent="0.3">
      <c r="A192" s="134"/>
      <c r="C192" s="135"/>
      <c r="D192" s="134"/>
    </row>
    <row r="193" spans="1:4" s="124" customFormat="1" ht="13.8" x14ac:dyDescent="0.3">
      <c r="A193" s="134"/>
      <c r="C193" s="135"/>
      <c r="D193" s="134"/>
    </row>
    <row r="194" spans="1:4" s="124" customFormat="1" ht="13.8" x14ac:dyDescent="0.3">
      <c r="A194" s="134"/>
      <c r="C194" s="135"/>
      <c r="D194" s="134"/>
    </row>
    <row r="195" spans="1:4" s="124" customFormat="1" ht="13.8" x14ac:dyDescent="0.3">
      <c r="A195" s="134"/>
      <c r="C195" s="135"/>
      <c r="D195" s="134"/>
    </row>
    <row r="196" spans="1:4" s="124" customFormat="1" ht="13.8" x14ac:dyDescent="0.3">
      <c r="A196" s="134"/>
      <c r="C196" s="135"/>
      <c r="D196" s="134"/>
    </row>
    <row r="197" spans="1:4" s="124" customFormat="1" ht="13.8" x14ac:dyDescent="0.3">
      <c r="A197" s="134"/>
      <c r="C197" s="135"/>
      <c r="D197" s="134"/>
    </row>
    <row r="198" spans="1:4" s="124" customFormat="1" ht="13.8" x14ac:dyDescent="0.3">
      <c r="A198" s="134"/>
      <c r="C198" s="135"/>
      <c r="D198" s="134"/>
    </row>
    <row r="199" spans="1:4" s="124" customFormat="1" ht="13.8" x14ac:dyDescent="0.3">
      <c r="A199" s="134"/>
      <c r="C199" s="135"/>
      <c r="D199" s="134"/>
    </row>
    <row r="200" spans="1:4" s="124" customFormat="1" ht="13.8" x14ac:dyDescent="0.3">
      <c r="A200" s="134"/>
      <c r="C200" s="135"/>
      <c r="D200" s="134"/>
    </row>
    <row r="201" spans="1:4" s="124" customFormat="1" ht="13.8" x14ac:dyDescent="0.3">
      <c r="A201" s="134"/>
      <c r="C201" s="135"/>
      <c r="D201" s="134"/>
    </row>
    <row r="202" spans="1:4" s="124" customFormat="1" ht="13.8" x14ac:dyDescent="0.3">
      <c r="A202" s="134"/>
      <c r="C202" s="135"/>
      <c r="D202" s="134"/>
    </row>
    <row r="203" spans="1:4" s="124" customFormat="1" ht="13.8" x14ac:dyDescent="0.3">
      <c r="A203" s="134"/>
      <c r="C203" s="135"/>
      <c r="D203" s="134"/>
    </row>
    <row r="204" spans="1:4" s="124" customFormat="1" ht="13.8" x14ac:dyDescent="0.3">
      <c r="A204" s="134"/>
      <c r="C204" s="135"/>
      <c r="D204" s="134"/>
    </row>
    <row r="205" spans="1:4" s="124" customFormat="1" ht="13.8" x14ac:dyDescent="0.3">
      <c r="A205" s="134"/>
      <c r="C205" s="135"/>
      <c r="D205" s="134"/>
    </row>
    <row r="206" spans="1:4" s="124" customFormat="1" ht="13.8" x14ac:dyDescent="0.3">
      <c r="A206" s="134"/>
      <c r="C206" s="135"/>
      <c r="D206" s="134"/>
    </row>
    <row r="207" spans="1:4" s="124" customFormat="1" ht="13.8" x14ac:dyDescent="0.3">
      <c r="A207" s="134"/>
      <c r="C207" s="135"/>
      <c r="D207" s="134"/>
    </row>
    <row r="208" spans="1:4" s="124" customFormat="1" ht="13.8" x14ac:dyDescent="0.3">
      <c r="A208" s="134"/>
      <c r="C208" s="135"/>
      <c r="D208" s="134"/>
    </row>
    <row r="209" spans="1:4" s="124" customFormat="1" ht="13.8" x14ac:dyDescent="0.3">
      <c r="A209" s="134"/>
      <c r="C209" s="135"/>
      <c r="D209" s="134"/>
    </row>
    <row r="210" spans="1:4" s="124" customFormat="1" ht="13.8" x14ac:dyDescent="0.3">
      <c r="A210" s="134"/>
      <c r="C210" s="135"/>
      <c r="D210" s="134"/>
    </row>
    <row r="211" spans="1:4" s="124" customFormat="1" ht="13.8" x14ac:dyDescent="0.3">
      <c r="A211" s="134"/>
      <c r="C211" s="135"/>
      <c r="D211" s="134"/>
    </row>
    <row r="212" spans="1:4" s="124" customFormat="1" ht="13.8" x14ac:dyDescent="0.3">
      <c r="A212" s="134"/>
      <c r="C212" s="135"/>
      <c r="D212" s="134"/>
    </row>
    <row r="213" spans="1:4" s="124" customFormat="1" ht="13.8" x14ac:dyDescent="0.3">
      <c r="A213" s="134"/>
      <c r="C213" s="135"/>
      <c r="D213" s="134"/>
    </row>
    <row r="214" spans="1:4" s="124" customFormat="1" ht="13.8" x14ac:dyDescent="0.3">
      <c r="A214" s="134"/>
      <c r="C214" s="135"/>
      <c r="D214" s="134"/>
    </row>
    <row r="215" spans="1:4" s="124" customFormat="1" ht="13.8" x14ac:dyDescent="0.3">
      <c r="A215" s="134"/>
      <c r="C215" s="135"/>
      <c r="D215" s="134"/>
    </row>
    <row r="216" spans="1:4" s="124" customFormat="1" ht="13.8" x14ac:dyDescent="0.3">
      <c r="A216" s="134"/>
      <c r="C216" s="135"/>
      <c r="D216" s="134"/>
    </row>
    <row r="217" spans="1:4" s="124" customFormat="1" ht="13.8" x14ac:dyDescent="0.3">
      <c r="A217" s="134"/>
      <c r="C217" s="135"/>
      <c r="D217" s="134"/>
    </row>
    <row r="218" spans="1:4" s="124" customFormat="1" ht="13.8" x14ac:dyDescent="0.3">
      <c r="A218" s="134"/>
      <c r="C218" s="135"/>
      <c r="D218" s="134"/>
    </row>
    <row r="219" spans="1:4" s="124" customFormat="1" ht="13.8" x14ac:dyDescent="0.3">
      <c r="A219" s="134"/>
      <c r="C219" s="135"/>
      <c r="D219" s="134"/>
    </row>
    <row r="220" spans="1:4" s="124" customFormat="1" ht="13.8" x14ac:dyDescent="0.3">
      <c r="A220" s="134"/>
      <c r="C220" s="135"/>
      <c r="D220" s="134"/>
    </row>
    <row r="221" spans="1:4" s="124" customFormat="1" ht="13.8" x14ac:dyDescent="0.3">
      <c r="A221" s="134"/>
      <c r="C221" s="135"/>
      <c r="D221" s="134"/>
    </row>
    <row r="222" spans="1:4" s="124" customFormat="1" ht="13.8" x14ac:dyDescent="0.3">
      <c r="A222" s="134"/>
      <c r="C222" s="135"/>
      <c r="D222" s="134"/>
    </row>
    <row r="223" spans="1:4" s="124" customFormat="1" ht="13.8" x14ac:dyDescent="0.3">
      <c r="A223" s="134"/>
      <c r="C223" s="135"/>
      <c r="D223" s="134"/>
    </row>
    <row r="224" spans="1:4" s="124" customFormat="1" ht="13.8" x14ac:dyDescent="0.3">
      <c r="A224" s="134"/>
      <c r="C224" s="135"/>
      <c r="D224" s="134"/>
    </row>
    <row r="225" spans="1:4" s="124" customFormat="1" ht="13.8" x14ac:dyDescent="0.3">
      <c r="A225" s="134"/>
      <c r="C225" s="135"/>
      <c r="D225" s="134"/>
    </row>
    <row r="226" spans="1:4" s="124" customFormat="1" ht="13.8" x14ac:dyDescent="0.3">
      <c r="A226" s="134"/>
      <c r="C226" s="135"/>
      <c r="D226" s="134"/>
    </row>
    <row r="227" spans="1:4" s="124" customFormat="1" ht="13.8" x14ac:dyDescent="0.3">
      <c r="A227" s="134"/>
      <c r="C227" s="135"/>
      <c r="D227" s="134"/>
    </row>
    <row r="228" spans="1:4" s="124" customFormat="1" ht="13.8" x14ac:dyDescent="0.3">
      <c r="A228" s="134"/>
      <c r="C228" s="135"/>
      <c r="D228" s="134"/>
    </row>
    <row r="229" spans="1:4" s="124" customFormat="1" ht="13.8" x14ac:dyDescent="0.3">
      <c r="A229" s="134"/>
      <c r="C229" s="135"/>
      <c r="D229" s="134"/>
    </row>
    <row r="230" spans="1:4" s="124" customFormat="1" ht="13.8" x14ac:dyDescent="0.3">
      <c r="A230" s="134"/>
      <c r="C230" s="135"/>
      <c r="D230" s="134"/>
    </row>
    <row r="231" spans="1:4" s="124" customFormat="1" ht="13.8" x14ac:dyDescent="0.3">
      <c r="A231" s="134"/>
      <c r="C231" s="135"/>
      <c r="D231" s="134"/>
    </row>
    <row r="232" spans="1:4" s="124" customFormat="1" ht="13.8" x14ac:dyDescent="0.3">
      <c r="A232" s="134"/>
      <c r="C232" s="135"/>
      <c r="D232" s="134"/>
    </row>
    <row r="233" spans="1:4" s="124" customFormat="1" ht="13.8" x14ac:dyDescent="0.3">
      <c r="A233" s="134"/>
      <c r="C233" s="135"/>
      <c r="D233" s="134"/>
    </row>
    <row r="234" spans="1:4" s="124" customFormat="1" ht="13.8" x14ac:dyDescent="0.3">
      <c r="A234" s="134"/>
      <c r="C234" s="135"/>
      <c r="D234" s="134"/>
    </row>
    <row r="235" spans="1:4" s="124" customFormat="1" ht="13.8" x14ac:dyDescent="0.3">
      <c r="A235" s="134"/>
      <c r="C235" s="135"/>
      <c r="D235" s="134"/>
    </row>
    <row r="236" spans="1:4" s="124" customFormat="1" ht="13.8" x14ac:dyDescent="0.3">
      <c r="A236" s="134"/>
      <c r="C236" s="135"/>
      <c r="D236" s="134"/>
    </row>
    <row r="237" spans="1:4" s="124" customFormat="1" ht="13.8" x14ac:dyDescent="0.3">
      <c r="A237" s="134"/>
      <c r="C237" s="135"/>
      <c r="D237" s="134"/>
    </row>
    <row r="238" spans="1:4" s="124" customFormat="1" ht="13.8" x14ac:dyDescent="0.3">
      <c r="A238" s="134"/>
      <c r="C238" s="135"/>
      <c r="D238" s="134"/>
    </row>
    <row r="239" spans="1:4" s="124" customFormat="1" ht="13.8" x14ac:dyDescent="0.3">
      <c r="A239" s="134"/>
      <c r="C239" s="135"/>
      <c r="D239" s="134"/>
    </row>
    <row r="240" spans="1:4" s="124" customFormat="1" ht="13.8" x14ac:dyDescent="0.3">
      <c r="A240" s="134"/>
      <c r="C240" s="135"/>
      <c r="D240" s="134"/>
    </row>
    <row r="241" spans="1:4" s="124" customFormat="1" ht="13.8" x14ac:dyDescent="0.3">
      <c r="A241" s="134"/>
      <c r="C241" s="135"/>
      <c r="D241" s="134"/>
    </row>
    <row r="242" spans="1:4" s="124" customFormat="1" ht="13.8" x14ac:dyDescent="0.3">
      <c r="A242" s="134"/>
      <c r="C242" s="135"/>
      <c r="D242" s="134"/>
    </row>
    <row r="243" spans="1:4" s="124" customFormat="1" ht="13.8" x14ac:dyDescent="0.3">
      <c r="A243" s="134"/>
      <c r="C243" s="135"/>
      <c r="D243" s="134"/>
    </row>
    <row r="244" spans="1:4" s="124" customFormat="1" ht="13.8" x14ac:dyDescent="0.3">
      <c r="A244" s="134"/>
      <c r="C244" s="135"/>
      <c r="D244" s="134"/>
    </row>
    <row r="245" spans="1:4" s="124" customFormat="1" ht="13.8" x14ac:dyDescent="0.3">
      <c r="A245" s="134"/>
      <c r="C245" s="135"/>
      <c r="D245" s="134"/>
    </row>
    <row r="246" spans="1:4" s="124" customFormat="1" ht="13.8" x14ac:dyDescent="0.3">
      <c r="A246" s="134"/>
      <c r="C246" s="135"/>
      <c r="D246" s="134"/>
    </row>
    <row r="247" spans="1:4" s="124" customFormat="1" ht="13.8" x14ac:dyDescent="0.3">
      <c r="A247" s="134"/>
      <c r="C247" s="135"/>
      <c r="D247" s="134"/>
    </row>
    <row r="248" spans="1:4" s="124" customFormat="1" ht="13.8" x14ac:dyDescent="0.3">
      <c r="A248" s="134"/>
      <c r="C248" s="135"/>
      <c r="D248" s="134"/>
    </row>
    <row r="249" spans="1:4" s="124" customFormat="1" ht="13.8" x14ac:dyDescent="0.3">
      <c r="A249" s="134"/>
      <c r="C249" s="135"/>
      <c r="D249" s="134"/>
    </row>
    <row r="250" spans="1:4" s="124" customFormat="1" ht="13.8" x14ac:dyDescent="0.3">
      <c r="A250" s="134"/>
      <c r="C250" s="135"/>
      <c r="D250" s="134"/>
    </row>
    <row r="251" spans="1:4" s="124" customFormat="1" ht="13.8" x14ac:dyDescent="0.3">
      <c r="A251" s="134"/>
      <c r="C251" s="135"/>
      <c r="D251" s="134"/>
    </row>
    <row r="252" spans="1:4" s="124" customFormat="1" ht="13.8" x14ac:dyDescent="0.3">
      <c r="A252" s="134"/>
      <c r="C252" s="135"/>
      <c r="D252" s="134"/>
    </row>
    <row r="253" spans="1:4" s="124" customFormat="1" ht="13.8" x14ac:dyDescent="0.3">
      <c r="A253" s="134"/>
      <c r="C253" s="135"/>
      <c r="D253" s="134"/>
    </row>
    <row r="254" spans="1:4" s="124" customFormat="1" ht="13.8" x14ac:dyDescent="0.3">
      <c r="A254" s="134"/>
      <c r="C254" s="135"/>
      <c r="D254" s="134"/>
    </row>
    <row r="255" spans="1:4" s="124" customFormat="1" ht="13.8" x14ac:dyDescent="0.3">
      <c r="A255" s="134"/>
      <c r="C255" s="135"/>
      <c r="D255" s="134"/>
    </row>
    <row r="256" spans="1:4" s="124" customFormat="1" ht="13.8" x14ac:dyDescent="0.3">
      <c r="A256" s="134"/>
      <c r="C256" s="135"/>
      <c r="D256" s="134"/>
    </row>
    <row r="257" spans="1:4" s="124" customFormat="1" ht="13.8" x14ac:dyDescent="0.3">
      <c r="A257" s="134"/>
      <c r="C257" s="135"/>
      <c r="D257" s="134"/>
    </row>
    <row r="258" spans="1:4" s="124" customFormat="1" ht="13.8" x14ac:dyDescent="0.3">
      <c r="A258" s="134"/>
      <c r="C258" s="135"/>
      <c r="D258" s="134"/>
    </row>
    <row r="259" spans="1:4" s="124" customFormat="1" ht="13.8" x14ac:dyDescent="0.3">
      <c r="A259" s="134"/>
      <c r="C259" s="135"/>
      <c r="D259" s="134"/>
    </row>
    <row r="260" spans="1:4" s="124" customFormat="1" ht="13.8" x14ac:dyDescent="0.3">
      <c r="A260" s="134"/>
      <c r="C260" s="135"/>
      <c r="D260" s="134"/>
    </row>
    <row r="261" spans="1:4" s="124" customFormat="1" ht="13.8" x14ac:dyDescent="0.3">
      <c r="A261" s="134"/>
      <c r="C261" s="135"/>
      <c r="D261" s="134"/>
    </row>
    <row r="262" spans="1:4" s="124" customFormat="1" ht="13.8" x14ac:dyDescent="0.3">
      <c r="A262" s="134"/>
      <c r="C262" s="135"/>
      <c r="D262" s="134"/>
    </row>
    <row r="263" spans="1:4" s="124" customFormat="1" ht="13.8" x14ac:dyDescent="0.3">
      <c r="A263" s="134"/>
      <c r="C263" s="135"/>
      <c r="D263" s="134"/>
    </row>
    <row r="264" spans="1:4" s="124" customFormat="1" ht="13.8" x14ac:dyDescent="0.3">
      <c r="A264" s="134"/>
      <c r="C264" s="135"/>
      <c r="D264" s="134"/>
    </row>
    <row r="265" spans="1:4" s="124" customFormat="1" ht="13.8" x14ac:dyDescent="0.3">
      <c r="A265" s="134"/>
      <c r="C265" s="135"/>
      <c r="D265" s="134"/>
    </row>
    <row r="266" spans="1:4" s="124" customFormat="1" ht="13.8" x14ac:dyDescent="0.3">
      <c r="A266" s="134"/>
      <c r="C266" s="135"/>
      <c r="D266" s="134"/>
    </row>
    <row r="267" spans="1:4" s="124" customFormat="1" ht="13.8" x14ac:dyDescent="0.3">
      <c r="A267" s="134"/>
      <c r="C267" s="135"/>
      <c r="D267" s="134"/>
    </row>
    <row r="268" spans="1:4" s="124" customFormat="1" ht="13.8" x14ac:dyDescent="0.3">
      <c r="A268" s="134"/>
      <c r="C268" s="135"/>
      <c r="D268" s="134"/>
    </row>
    <row r="269" spans="1:4" s="124" customFormat="1" ht="13.8" x14ac:dyDescent="0.3">
      <c r="A269" s="134"/>
      <c r="C269" s="135"/>
      <c r="D269" s="134"/>
    </row>
    <row r="270" spans="1:4" s="124" customFormat="1" ht="13.8" x14ac:dyDescent="0.3">
      <c r="A270" s="134"/>
      <c r="C270" s="135"/>
      <c r="D270" s="134"/>
    </row>
    <row r="271" spans="1:4" s="124" customFormat="1" ht="13.8" x14ac:dyDescent="0.3">
      <c r="A271" s="134"/>
      <c r="C271" s="135"/>
      <c r="D271" s="134"/>
    </row>
    <row r="272" spans="1:4" s="124" customFormat="1" ht="13.8" x14ac:dyDescent="0.3">
      <c r="A272" s="134"/>
      <c r="C272" s="135"/>
      <c r="D272" s="134"/>
    </row>
    <row r="273" spans="1:4" s="124" customFormat="1" ht="13.8" x14ac:dyDescent="0.3">
      <c r="A273" s="134"/>
      <c r="C273" s="135"/>
      <c r="D273" s="134"/>
    </row>
    <row r="274" spans="1:4" s="124" customFormat="1" ht="13.8" x14ac:dyDescent="0.3">
      <c r="A274" s="134"/>
      <c r="C274" s="135"/>
      <c r="D274" s="134"/>
    </row>
    <row r="275" spans="1:4" s="124" customFormat="1" ht="13.8" x14ac:dyDescent="0.3">
      <c r="A275" s="134"/>
      <c r="C275" s="135"/>
      <c r="D275" s="134"/>
    </row>
    <row r="276" spans="1:4" s="124" customFormat="1" ht="13.8" x14ac:dyDescent="0.3">
      <c r="A276" s="134"/>
      <c r="C276" s="135"/>
      <c r="D276" s="134"/>
    </row>
    <row r="277" spans="1:4" s="124" customFormat="1" ht="13.8" x14ac:dyDescent="0.3">
      <c r="A277" s="134"/>
      <c r="C277" s="135"/>
      <c r="D277" s="134"/>
    </row>
    <row r="278" spans="1:4" s="124" customFormat="1" ht="13.8" x14ac:dyDescent="0.3">
      <c r="A278" s="134"/>
      <c r="C278" s="135"/>
      <c r="D278" s="134"/>
    </row>
    <row r="279" spans="1:4" s="124" customFormat="1" ht="13.8" x14ac:dyDescent="0.3">
      <c r="A279" s="134"/>
      <c r="C279" s="135"/>
      <c r="D279" s="134"/>
    </row>
    <row r="280" spans="1:4" s="124" customFormat="1" ht="13.8" x14ac:dyDescent="0.3">
      <c r="A280" s="134"/>
      <c r="C280" s="135"/>
      <c r="D280" s="134"/>
    </row>
    <row r="281" spans="1:4" s="124" customFormat="1" ht="13.8" x14ac:dyDescent="0.3">
      <c r="A281" s="134"/>
      <c r="C281" s="135"/>
      <c r="D281" s="134"/>
    </row>
    <row r="282" spans="1:4" s="124" customFormat="1" ht="13.8" x14ac:dyDescent="0.3">
      <c r="A282" s="134"/>
      <c r="C282" s="135"/>
      <c r="D282" s="134"/>
    </row>
    <row r="283" spans="1:4" s="124" customFormat="1" ht="13.8" x14ac:dyDescent="0.3">
      <c r="A283" s="134"/>
      <c r="C283" s="135"/>
      <c r="D283" s="134"/>
    </row>
    <row r="284" spans="1:4" s="124" customFormat="1" ht="13.8" x14ac:dyDescent="0.3">
      <c r="A284" s="134"/>
      <c r="C284" s="135"/>
      <c r="D284" s="134"/>
    </row>
    <row r="285" spans="1:4" s="124" customFormat="1" ht="13.8" x14ac:dyDescent="0.3">
      <c r="A285" s="134"/>
      <c r="C285" s="135"/>
      <c r="D285" s="134"/>
    </row>
    <row r="286" spans="1:4" s="124" customFormat="1" ht="13.8" x14ac:dyDescent="0.3">
      <c r="A286" s="134"/>
      <c r="C286" s="135"/>
      <c r="D286" s="134"/>
    </row>
    <row r="287" spans="1:4" s="124" customFormat="1" ht="13.8" x14ac:dyDescent="0.3">
      <c r="A287" s="134"/>
      <c r="D287" s="134"/>
    </row>
    <row r="288" spans="1:4" s="124" customFormat="1" ht="13.8" x14ac:dyDescent="0.3">
      <c r="A288" s="134"/>
      <c r="D288" s="134"/>
    </row>
    <row r="289" spans="1:4" s="124" customFormat="1" ht="13.8" x14ac:dyDescent="0.3">
      <c r="A289" s="134"/>
      <c r="D289" s="134"/>
    </row>
    <row r="290" spans="1:4" s="124" customFormat="1" ht="13.8" x14ac:dyDescent="0.3">
      <c r="A290" s="134"/>
      <c r="D290" s="134"/>
    </row>
    <row r="291" spans="1:4" s="124" customFormat="1" ht="13.8" x14ac:dyDescent="0.3">
      <c r="A291" s="134"/>
      <c r="D291" s="134"/>
    </row>
    <row r="292" spans="1:4" s="124" customFormat="1" ht="13.8" x14ac:dyDescent="0.3">
      <c r="A292" s="134"/>
      <c r="D292" s="134"/>
    </row>
    <row r="293" spans="1:4" s="124" customFormat="1" ht="13.8" x14ac:dyDescent="0.3">
      <c r="A293" s="134"/>
      <c r="D293" s="134"/>
    </row>
    <row r="294" spans="1:4" s="124" customFormat="1" ht="13.8" x14ac:dyDescent="0.3">
      <c r="A294" s="134"/>
      <c r="D294" s="134"/>
    </row>
    <row r="295" spans="1:4" s="124" customFormat="1" ht="13.8" x14ac:dyDescent="0.3">
      <c r="A295" s="134"/>
      <c r="D295" s="134"/>
    </row>
    <row r="296" spans="1:4" s="124" customFormat="1" ht="13.8" x14ac:dyDescent="0.3">
      <c r="A296" s="134"/>
      <c r="D296" s="134"/>
    </row>
  </sheetData>
  <mergeCells count="3">
    <mergeCell ref="A2:D2"/>
    <mergeCell ref="D24:D25"/>
    <mergeCell ref="E24:E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C31" sqref="C31"/>
    </sheetView>
  </sheetViews>
  <sheetFormatPr defaultRowHeight="14.4" x14ac:dyDescent="0.3"/>
  <cols>
    <col min="3" max="3" width="40.109375" customWidth="1"/>
    <col min="4" max="4" width="11.6640625" bestFit="1" customWidth="1"/>
    <col min="5" max="5" width="22.44140625" customWidth="1"/>
    <col min="6" max="6" width="11.44140625" customWidth="1"/>
    <col min="7" max="7" width="11.6640625" bestFit="1" customWidth="1"/>
    <col min="8" max="8" width="11" customWidth="1"/>
  </cols>
  <sheetData>
    <row r="1" spans="1:11" s="13" customFormat="1" ht="25.5" customHeight="1" x14ac:dyDescent="0.4">
      <c r="A1" s="611" t="s">
        <v>46</v>
      </c>
      <c r="B1" s="612"/>
      <c r="C1" s="612"/>
      <c r="D1" s="612"/>
      <c r="E1" s="612"/>
      <c r="F1" s="612"/>
      <c r="G1" s="612"/>
      <c r="H1" s="612"/>
      <c r="I1" s="612"/>
      <c r="J1" s="46"/>
      <c r="K1" s="12"/>
    </row>
    <row r="2" spans="1:11" s="13" customFormat="1" ht="67.2" x14ac:dyDescent="0.3">
      <c r="A2" s="14" t="s">
        <v>18</v>
      </c>
      <c r="B2" s="14" t="s">
        <v>19</v>
      </c>
      <c r="C2" s="15" t="s">
        <v>1</v>
      </c>
      <c r="D2" s="16" t="s">
        <v>20</v>
      </c>
      <c r="E2" s="14" t="s">
        <v>21</v>
      </c>
      <c r="F2" s="17" t="s">
        <v>22</v>
      </c>
      <c r="G2" s="16" t="s">
        <v>26</v>
      </c>
      <c r="H2" s="14" t="s">
        <v>27</v>
      </c>
      <c r="I2" s="18" t="s">
        <v>23</v>
      </c>
      <c r="J2" s="19" t="s">
        <v>24</v>
      </c>
      <c r="K2" s="20" t="s">
        <v>25</v>
      </c>
    </row>
    <row r="3" spans="1:11" s="13" customFormat="1" ht="20.25" customHeight="1" x14ac:dyDescent="0.3">
      <c r="A3" s="613" t="s">
        <v>47</v>
      </c>
      <c r="B3" s="614"/>
      <c r="C3" s="614"/>
      <c r="D3" s="614"/>
      <c r="E3" s="614"/>
      <c r="F3" s="614"/>
      <c r="G3" s="614"/>
      <c r="H3" s="614"/>
      <c r="I3" s="614"/>
      <c r="J3" s="47"/>
      <c r="K3" s="12"/>
    </row>
    <row r="4" spans="1:11" s="13" customFormat="1" ht="15" x14ac:dyDescent="0.25">
      <c r="A4" s="21"/>
      <c r="B4" s="22"/>
      <c r="C4" s="23"/>
      <c r="D4" s="24"/>
      <c r="E4" s="25"/>
      <c r="F4" s="21"/>
      <c r="G4" s="24"/>
      <c r="H4" s="26"/>
      <c r="I4" s="27"/>
      <c r="J4" s="28"/>
      <c r="K4" s="12"/>
    </row>
    <row r="5" spans="1:11" s="13" customFormat="1" x14ac:dyDescent="0.3">
      <c r="A5" s="21">
        <v>1</v>
      </c>
      <c r="B5" s="22"/>
      <c r="C5" s="23"/>
      <c r="D5" s="24"/>
      <c r="E5" s="25"/>
      <c r="F5" s="21"/>
      <c r="G5" s="24"/>
      <c r="H5" s="26"/>
      <c r="I5" s="27"/>
      <c r="J5" s="28" t="s">
        <v>2</v>
      </c>
      <c r="K5" s="12"/>
    </row>
    <row r="6" spans="1:11" s="13" customFormat="1" x14ac:dyDescent="0.3">
      <c r="A6" s="30">
        <v>2</v>
      </c>
      <c r="B6" s="22"/>
      <c r="C6" s="25"/>
      <c r="D6" s="29"/>
      <c r="E6" s="25"/>
      <c r="F6" s="21"/>
      <c r="G6" s="24"/>
      <c r="H6" s="26"/>
      <c r="I6" s="27"/>
      <c r="J6" s="28" t="s">
        <v>2</v>
      </c>
      <c r="K6" s="12"/>
    </row>
    <row r="7" spans="1:11" s="13" customFormat="1" x14ac:dyDescent="0.3">
      <c r="A7" s="21">
        <v>3</v>
      </c>
      <c r="B7" s="22"/>
      <c r="C7" s="23"/>
      <c r="D7" s="24"/>
      <c r="E7" s="25"/>
      <c r="F7" s="21"/>
      <c r="G7" s="24"/>
      <c r="H7" s="26"/>
      <c r="I7" s="27"/>
      <c r="J7" s="28" t="s">
        <v>2</v>
      </c>
      <c r="K7" s="12"/>
    </row>
    <row r="8" spans="1:11" s="13" customFormat="1" x14ac:dyDescent="0.3">
      <c r="A8" s="21">
        <v>4</v>
      </c>
      <c r="B8" s="22"/>
      <c r="C8" s="31"/>
      <c r="D8" s="24"/>
      <c r="E8" s="25"/>
      <c r="F8" s="32"/>
      <c r="G8" s="24"/>
      <c r="H8" s="26"/>
      <c r="I8" s="27"/>
      <c r="J8" s="28" t="s">
        <v>2</v>
      </c>
      <c r="K8" s="12"/>
    </row>
    <row r="9" spans="1:11" s="13" customFormat="1" x14ac:dyDescent="0.3">
      <c r="A9" s="21">
        <v>5</v>
      </c>
      <c r="B9" s="22"/>
      <c r="C9" s="23"/>
      <c r="D9" s="24"/>
      <c r="E9" s="25"/>
      <c r="F9" s="43"/>
      <c r="G9" s="24"/>
      <c r="H9" s="26"/>
      <c r="I9" s="27"/>
      <c r="J9" s="28" t="s">
        <v>2</v>
      </c>
      <c r="K9" s="12"/>
    </row>
    <row r="10" spans="1:11" s="13" customFormat="1" x14ac:dyDescent="0.3">
      <c r="A10" s="21">
        <v>6</v>
      </c>
      <c r="B10" s="22"/>
      <c r="C10" s="31"/>
      <c r="D10" s="24"/>
      <c r="E10" s="25"/>
      <c r="F10" s="32"/>
      <c r="G10" s="24"/>
      <c r="H10" s="26"/>
      <c r="I10" s="27"/>
      <c r="J10" s="28" t="s">
        <v>2</v>
      </c>
      <c r="K10" s="12"/>
    </row>
    <row r="11" spans="1:11" s="13" customFormat="1" x14ac:dyDescent="0.3">
      <c r="A11" s="21">
        <v>7</v>
      </c>
      <c r="B11" s="22"/>
      <c r="C11" s="23"/>
      <c r="D11" s="24"/>
      <c r="E11" s="25"/>
      <c r="F11" s="21"/>
      <c r="G11" s="24"/>
      <c r="H11" s="26"/>
      <c r="I11" s="27"/>
      <c r="J11" s="28" t="s">
        <v>2</v>
      </c>
      <c r="K11" s="12"/>
    </row>
    <row r="12" spans="1:11" s="13" customFormat="1" x14ac:dyDescent="0.3">
      <c r="A12" s="21">
        <v>8</v>
      </c>
      <c r="B12" s="22"/>
      <c r="C12" s="31"/>
      <c r="D12" s="24"/>
      <c r="E12" s="25"/>
      <c r="F12" s="32"/>
      <c r="G12" s="24"/>
      <c r="H12" s="26"/>
      <c r="I12" s="27"/>
      <c r="J12" s="28" t="s">
        <v>2</v>
      </c>
      <c r="K12" s="12"/>
    </row>
    <row r="13" spans="1:11" s="13" customFormat="1" x14ac:dyDescent="0.3">
      <c r="A13" s="21">
        <v>9</v>
      </c>
      <c r="B13" s="22"/>
      <c r="C13" s="23"/>
      <c r="D13" s="24"/>
      <c r="E13" s="25"/>
      <c r="F13" s="21"/>
      <c r="G13" s="24"/>
      <c r="H13" s="26"/>
      <c r="I13" s="27"/>
      <c r="J13" s="28" t="s">
        <v>2</v>
      </c>
      <c r="K13" s="12"/>
    </row>
    <row r="14" spans="1:11" s="13" customFormat="1" x14ac:dyDescent="0.3">
      <c r="A14" s="21">
        <v>10</v>
      </c>
      <c r="B14" s="22"/>
      <c r="C14" s="31"/>
      <c r="D14" s="24"/>
      <c r="E14" s="48"/>
      <c r="F14" s="32"/>
      <c r="G14" s="24"/>
      <c r="H14" s="26"/>
      <c r="I14" s="27"/>
      <c r="J14" s="28" t="s">
        <v>2</v>
      </c>
      <c r="K14" s="12"/>
    </row>
    <row r="15" spans="1:11" s="13" customFormat="1" x14ac:dyDescent="0.3">
      <c r="A15" s="21">
        <v>11</v>
      </c>
      <c r="B15" s="22"/>
      <c r="C15" s="31"/>
      <c r="D15" s="24"/>
      <c r="E15" s="48"/>
      <c r="F15" s="32"/>
      <c r="G15" s="24"/>
      <c r="H15" s="26"/>
      <c r="I15" s="27"/>
      <c r="J15" s="28" t="s">
        <v>2</v>
      </c>
      <c r="K15" s="12"/>
    </row>
    <row r="16" spans="1:11" s="13" customFormat="1" ht="15" x14ac:dyDescent="0.25">
      <c r="A16" s="21"/>
      <c r="B16" s="22"/>
      <c r="C16" s="31"/>
      <c r="D16" s="24"/>
      <c r="E16" s="25"/>
      <c r="F16" s="32"/>
      <c r="G16" s="24"/>
      <c r="H16" s="26"/>
      <c r="I16" s="27"/>
      <c r="J16" s="28"/>
      <c r="K16" s="12"/>
    </row>
    <row r="17" spans="1:11" s="13" customFormat="1" ht="15" x14ac:dyDescent="0.25">
      <c r="A17" s="21"/>
      <c r="B17" s="22"/>
      <c r="C17" s="31"/>
      <c r="D17" s="24"/>
      <c r="E17" s="25"/>
      <c r="F17" s="32"/>
      <c r="G17" s="24"/>
      <c r="H17" s="26"/>
      <c r="I17" s="27"/>
      <c r="J17" s="28"/>
      <c r="K17" s="12"/>
    </row>
    <row r="18" spans="1:11" s="13" customFormat="1" ht="17.399999999999999" x14ac:dyDescent="0.3">
      <c r="A18" s="608" t="s">
        <v>28</v>
      </c>
      <c r="B18" s="609"/>
      <c r="C18" s="610"/>
      <c r="D18" s="33">
        <f>SUM(D5:D17)</f>
        <v>0</v>
      </c>
      <c r="E18" s="34"/>
      <c r="F18" s="35"/>
      <c r="G18" s="33">
        <f>SUM(G5:G17)</f>
        <v>0</v>
      </c>
      <c r="H18" s="26"/>
      <c r="I18" s="27"/>
      <c r="J18" s="36"/>
      <c r="K18" s="12"/>
    </row>
  </sheetData>
  <mergeCells count="3">
    <mergeCell ref="A18:C18"/>
    <mergeCell ref="A1:I1"/>
    <mergeCell ref="A3:I3"/>
  </mergeCells>
  <pageMargins left="0.51181102362204722" right="0.11811023622047244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1,2,3,4 кварт</vt:lpstr>
      <vt:lpstr>нал.р</vt:lpstr>
      <vt:lpstr>ректору</vt:lpstr>
      <vt:lpstr>Ед Пост</vt:lpstr>
      <vt:lpstr>ТТЖТ</vt:lpstr>
      <vt:lpstr>НТЖТ</vt:lpstr>
      <vt:lpstr>Новоалт</vt:lpstr>
      <vt:lpstr>СМП</vt:lpstr>
      <vt:lpstr>Котировки</vt:lpstr>
      <vt:lpstr>Лист3</vt:lpstr>
    </vt:vector>
  </TitlesOfParts>
  <Company>SGYPS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Хомяк</dc:creator>
  <cp:lastModifiedBy>user</cp:lastModifiedBy>
  <cp:lastPrinted>2024-08-22T09:01:00Z</cp:lastPrinted>
  <dcterms:created xsi:type="dcterms:W3CDTF">2012-03-11T06:42:33Z</dcterms:created>
  <dcterms:modified xsi:type="dcterms:W3CDTF">2024-08-22T09:21:20Z</dcterms:modified>
</cp:coreProperties>
</file>